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Plate cost" sheetId="2" state="visible" r:id="rId2"/>
  </sheets>
  <definedNames>
    <definedName name="_xlnm.Print_Area" localSheetId="0">'Start here'!$A$1:$E$56</definedName>
    <definedName name="_xlnm.Print_Area" localSheetId="1">'Plate cost'!$A$1:$J$23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.00;[Red](&quot;$&quot;#,##0.00)"/>
    <numFmt numFmtId="165" formatCode="0%;(0%)"/>
    <numFmt numFmtId="166" formatCode="0.0%;[Red](0.0%)"/>
    <numFmt numFmtId="167" formatCode="&quot;$&quot;#,##0.0000;[Red](&quot;$&quot;#,##0.0000)"/>
  </numFmts>
  <fonts count="1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1"/>
    </font>
    <font>
      <name val="Arial"/>
      <b val="1"/>
      <color rgb="0045484D"/>
      <sz val="9"/>
    </font>
    <font>
      <name val="Arial"/>
      <b val="1"/>
      <color rgb="00121417"/>
      <sz val="13"/>
    </font>
    <font>
      <name val="Arial"/>
      <b val="1"/>
      <color rgb="00FFFFFF"/>
      <sz val="13"/>
    </font>
    <font>
      <name val="Arial"/>
      <b val="1"/>
      <color rgb="00FFFFFF"/>
      <sz val="10"/>
    </font>
    <font>
      <name val="Arial"/>
      <color rgb="00121417"/>
      <sz val="10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121417"/>
      <sz val="12"/>
    </font>
    <font>
      <name val="Arial"/>
      <b val="1"/>
      <color rgb="00C92A2A"/>
      <sz val="14"/>
    </font>
    <font>
      <name val="Arial"/>
      <b val="1"/>
      <color rgb="00121417"/>
      <sz val="10"/>
    </font>
    <font>
      <name val="Arial"/>
      <b val="1"/>
      <color rgb="00C92A2A"/>
      <sz val="10"/>
      <u val="single"/>
    </font>
    <font>
      <name val="Arial"/>
      <color rgb="00C92A2A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E9E3D6"/>
      </patternFill>
    </fill>
    <fill>
      <patternFill patternType="solid">
        <fgColor rgb="00C92A2A"/>
      </patternFill>
    </fill>
    <fill>
      <patternFill patternType="solid">
        <fgColor rgb="00F4F1EA"/>
      </patternFill>
    </fill>
    <fill>
      <patternFill patternType="solid">
        <fgColor rgb="00FFE2C6"/>
      </patternFill>
    </fill>
  </fills>
  <borders count="5">
    <border>
      <left/>
      <right/>
      <top/>
      <bottom/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bottom style="medium">
        <color rgb="00C92A2A"/>
      </bottom>
    </border>
    <border>
      <left/>
      <right/>
      <top/>
      <bottom style="medium">
        <color rgb="00C92A2A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0" fillId="2" borderId="0" applyAlignment="1" pivotButton="0" quotePrefix="0" xfId="0">
      <alignment vertical="bottom"/>
    </xf>
    <xf numFmtId="0" fontId="11" fillId="2" borderId="0" applyAlignment="1" pivotButton="0" quotePrefix="0" xfId="0">
      <alignment vertical="top"/>
    </xf>
    <xf numFmtId="0" fontId="0" fillId="5" borderId="0" applyAlignment="1" pivotButton="0" quotePrefix="0" xfId="0">
      <alignment vertical="center"/>
    </xf>
    <xf numFmtId="0" fontId="12" fillId="0" borderId="0" applyAlignment="1" pivotButton="0" quotePrefix="0" xfId="0">
      <alignment vertical="top" wrapText="1"/>
    </xf>
    <xf numFmtId="0" fontId="13" fillId="0" borderId="2" applyAlignment="1" pivotButton="0" quotePrefix="0" xfId="0">
      <alignment horizontal="left" vertical="bottom" indent="1"/>
    </xf>
    <xf numFmtId="0" fontId="0" fillId="0" borderId="3" pivotButton="0" quotePrefix="0" xfId="0"/>
    <xf numFmtId="0" fontId="14" fillId="0" borderId="0" applyAlignment="1" pivotButton="0" quotePrefix="0" xfId="0">
      <alignment horizontal="center" vertical="top"/>
    </xf>
    <xf numFmtId="0" fontId="15" fillId="0" borderId="0" applyAlignment="1" pivotButton="0" quotePrefix="0" xfId="0">
      <alignment horizontal="left" vertical="top" wrapText="1" indent="1"/>
    </xf>
    <xf numFmtId="0" fontId="9" fillId="0" borderId="0" applyAlignment="1" pivotButton="0" quotePrefix="0" xfId="0">
      <alignment vertical="top" wrapText="1"/>
    </xf>
    <xf numFmtId="0" fontId="0" fillId="5" borderId="4" applyAlignment="1" pivotButton="0" quotePrefix="0" xfId="0">
      <alignment vertical="center"/>
    </xf>
    <xf numFmtId="0" fontId="16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1" applyAlignment="1" pivotButton="0" quotePrefix="0" xfId="0">
      <alignment vertical="center"/>
    </xf>
    <xf numFmtId="0" fontId="0" fillId="6" borderId="1" applyAlignment="1" pivotButton="0" quotePrefix="0" xfId="0">
      <alignment vertical="center"/>
    </xf>
    <xf numFmtId="0" fontId="0" fillId="4" borderId="1" applyAlignment="1" pivotButton="0" quotePrefix="0" xfId="0">
      <alignment vertical="center"/>
    </xf>
    <xf numFmtId="0" fontId="0" fillId="7" borderId="1" applyAlignment="1" pivotButton="0" quotePrefix="0" xfId="0">
      <alignment vertical="center"/>
    </xf>
    <xf numFmtId="0" fontId="17" fillId="0" borderId="0" applyAlignment="1" pivotButton="0" quotePrefix="0" xfId="0">
      <alignment vertical="top" wrapText="1"/>
    </xf>
    <xf numFmtId="0" fontId="18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bottom" wrapText="1" indent="1"/>
    </xf>
    <xf numFmtId="0" fontId="5" fillId="0" borderId="0" applyAlignment="1" pivotButton="0" quotePrefix="0" xfId="0">
      <alignment horizontal="right" vertical="bottom" wrapText="1" indent="1"/>
    </xf>
    <xf numFmtId="0" fontId="4" fillId="3" borderId="1" applyAlignment="1" applyProtection="1" pivotButton="0" quotePrefix="0" xfId="0">
      <alignment horizontal="left" vertical="center" indent="1"/>
      <protection locked="0" hidden="0"/>
    </xf>
    <xf numFmtId="164" fontId="4" fillId="3" borderId="1" applyAlignment="1" applyProtection="1" pivotButton="0" quotePrefix="0" xfId="0">
      <alignment horizontal="right" vertical="center" indent="1"/>
      <protection locked="0" hidden="0"/>
    </xf>
    <xf numFmtId="165" fontId="4" fillId="3" borderId="1" applyAlignment="1" applyProtection="1" pivotButton="0" quotePrefix="0" xfId="0">
      <alignment horizontal="right" vertical="center" indent="1"/>
      <protection locked="0" hidden="0"/>
    </xf>
    <xf numFmtId="164" fontId="6" fillId="4" borderId="1" applyAlignment="1" pivotButton="0" quotePrefix="0" xfId="0">
      <alignment horizontal="right" vertical="center" shrinkToFit="1" indent="1"/>
    </xf>
    <xf numFmtId="166" fontId="7" fillId="5" borderId="1" applyAlignment="1" pivotButton="0" quotePrefix="0" xfId="0">
      <alignment horizontal="right" vertical="center" shrinkToFit="1" indent="1"/>
    </xf>
    <xf numFmtId="0" fontId="8" fillId="2" borderId="1" applyAlignment="1" pivotButton="0" quotePrefix="0" xfId="0">
      <alignment horizontal="left" vertical="center" wrapText="1" indent="1"/>
    </xf>
    <xf numFmtId="0" fontId="8" fillId="2" borderId="1" applyAlignment="1" pivotButton="0" quotePrefix="0" xfId="0">
      <alignment horizontal="right" vertical="center" wrapText="1" indent="1"/>
    </xf>
    <xf numFmtId="0" fontId="9" fillId="3" borderId="1" applyAlignment="1" applyProtection="1" pivotButton="0" quotePrefix="0" xfId="0">
      <alignment horizontal="left" vertical="center" indent="1"/>
      <protection locked="0" hidden="0"/>
    </xf>
    <xf numFmtId="164" fontId="9" fillId="3" borderId="1" applyAlignment="1" applyProtection="1" pivotButton="0" quotePrefix="0" xfId="0">
      <alignment horizontal="right" vertical="center" indent="1"/>
      <protection locked="0" hidden="0"/>
    </xf>
    <xf numFmtId="0" fontId="9" fillId="3" borderId="1" applyAlignment="1" applyProtection="1" pivotButton="0" quotePrefix="0" xfId="0">
      <alignment horizontal="right" vertical="center" indent="1"/>
      <protection locked="0" hidden="0"/>
    </xf>
    <xf numFmtId="165" fontId="9" fillId="3" borderId="1" applyAlignment="1" applyProtection="1" pivotButton="0" quotePrefix="0" xfId="0">
      <alignment horizontal="right" vertical="center" indent="1"/>
      <protection locked="0" hidden="0"/>
    </xf>
    <xf numFmtId="167" fontId="9" fillId="6" borderId="1" applyAlignment="1" pivotButton="0" quotePrefix="0" xfId="0">
      <alignment horizontal="right" vertical="center" indent="1"/>
    </xf>
    <xf numFmtId="164" fontId="9" fillId="6" borderId="1" applyAlignment="1" pivotButton="0" quotePrefix="0" xfId="0">
      <alignment horizontal="right" vertical="center" indent="1"/>
    </xf>
    <xf numFmtId="0" fontId="9" fillId="6" borderId="1" applyAlignment="1" pivotButton="0" quotePrefix="0" xfId="0">
      <alignment horizontal="left" vertical="center" indent="1"/>
    </xf>
  </cellXfs>
  <cellStyles count="1">
    <cellStyle name="Normal" xfId="0" builtinId="0" hidden="0"/>
  </cellStyles>
  <dxfs count="1">
    <dxf>
      <font>
        <b val="1"/>
        <color rgb="008A3B00"/>
      </font>
      <fill>
        <patternFill patternType="solid">
          <fgColor rgb="00FFE2C6"/>
          <bgColor rgb="00FFE2C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products/recipe-costing-workbook/" TargetMode="External" Id="rId2"/></Relationships>
</file>

<file path=xl/worksheets/sheet1.xml><?xml version="1.0" encoding="utf-8"?>
<worksheet xmlns="http://schemas.openxmlformats.org/spreadsheetml/2006/main">
  <sheetPr>
    <tabColor rgb="00C92A2A"/>
    <outlinePr summaryBelow="1" summaryRight="1"/>
    <pageSetUpPr fitToPage="1"/>
  </sheetPr>
  <dimension ref="A1:E56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Plate Cost Calculator</t>
        </is>
      </c>
      <c r="C1" s="1" t="n"/>
      <c r="D1" s="1" t="n"/>
      <c r="E1" s="1" t="n"/>
    </row>
    <row r="2" ht="22" customHeight="1">
      <c r="A2" s="2" t="n"/>
      <c r="B2" s="2" t="inlineStr">
        <is>
          <t>Start here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Find what one plate costs you and what share of the menu price goes to food. It opens with an EXAMPLE fajita taco so you can see it work.</t>
        </is>
      </c>
    </row>
    <row r="6" ht="10" customHeight="1"/>
    <row r="7" ht="26" customHeight="1">
      <c r="B7" s="5" t="inlineStr">
        <is>
          <t>First result in 5 minutes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Plate cost</t>
        </is>
      </c>
      <c r="D9" s="9" t="inlineStr">
        <is>
          <t>Type the dish name and its menu price at the top.</t>
        </is>
      </c>
    </row>
    <row r="10" ht="32" customHeight="1">
      <c r="B10" s="7" t="n">
        <v>2</v>
      </c>
      <c r="C10" s="8" t="inlineStr">
        <is>
          <t>Plate cost</t>
        </is>
      </c>
      <c r="D10" s="9" t="inlineStr">
        <is>
          <t>Replace the EXAMPLE pack prices with yours. Price switches from EXAMPLE to Your price.</t>
        </is>
      </c>
    </row>
    <row r="11" ht="32" customHeight="1">
      <c r="B11" s="7" t="n">
        <v>3</v>
      </c>
      <c r="C11" s="8" t="inlineStr">
        <is>
          <t>Plate cost</t>
        </is>
      </c>
      <c r="D11" s="9" t="inlineStr">
        <is>
          <t>Type how much of each ingredient goes on one plate.</t>
        </is>
      </c>
    </row>
    <row r="12" ht="32" customHeight="1">
      <c r="B12" s="7" t="n">
        <v>4</v>
      </c>
      <c r="C12" s="8" t="inlineStr">
        <is>
          <t>Plate cost</t>
        </is>
      </c>
      <c r="D12" s="9" t="inlineStr">
        <is>
          <t>Read the food cost % and the price for your target at the top.</t>
        </is>
      </c>
    </row>
    <row r="13" ht="10" customHeight="1"/>
    <row r="14" ht="26" customHeight="1">
      <c r="B14" s="5" t="inlineStr">
        <is>
          <t>What each tab does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Start here</t>
        </is>
      </c>
      <c r="D16" s="9" t="inlineStr">
        <is>
          <t>This page.</t>
        </is>
      </c>
    </row>
    <row r="17" ht="30" customHeight="1">
      <c r="B17" s="10" t="n"/>
      <c r="C17" s="11" t="inlineStr">
        <is>
          <t>Plate cost</t>
        </is>
      </c>
      <c r="D17" s="9" t="inlineStr">
        <is>
          <t>One dish, up to 15 ingredients: plate cost, food cost % and the price for your target.</t>
        </is>
      </c>
    </row>
    <row r="18" ht="19.2" customHeight="1">
      <c r="C18" s="12" t="inlineStr">
        <is>
          <t>Tab colors: red tabs are where you type, dark tabs fill themselves in or print.</t>
        </is>
      </c>
    </row>
    <row r="19" ht="10" customHeight="1"/>
    <row r="20" ht="26" customHeight="1">
      <c r="B20" s="5" t="inlineStr">
        <is>
          <t>Colors</t>
        </is>
      </c>
      <c r="C20" s="6" t="n"/>
      <c r="D20" s="6" t="n"/>
    </row>
    <row r="21" ht="6" customHeight="1"/>
    <row r="22" ht="21.2" customHeight="1">
      <c r="B22" s="13" t="n"/>
      <c r="C22" s="8" t="inlineStr">
        <is>
          <t>Yellow</t>
        </is>
      </c>
      <c r="D22" s="9" t="inlineStr">
        <is>
          <t>You type here. Every other cell is locked.</t>
        </is>
      </c>
    </row>
    <row r="23" ht="21.2" customHeight="1">
      <c r="B23" s="14" t="n"/>
      <c r="C23" s="8" t="inlineStr">
        <is>
          <t>Gray</t>
        </is>
      </c>
      <c r="D23" s="9" t="inlineStr">
        <is>
          <t>The sheet calculates it. It is locked so a formula doesn't get erased by accident.</t>
        </is>
      </c>
    </row>
    <row r="24" ht="21.2" customHeight="1">
      <c r="B24" s="15" t="n"/>
      <c r="C24" s="8" t="inlineStr">
        <is>
          <t>Bold, sand</t>
        </is>
      </c>
      <c r="D24" s="9" t="inlineStr">
        <is>
          <t>Totals and results.</t>
        </is>
      </c>
    </row>
    <row r="25" ht="21.2" customHeight="1">
      <c r="B25" s="16" t="n"/>
      <c r="C25" s="8" t="inlineStr">
        <is>
          <t>Orange</t>
        </is>
      </c>
      <c r="D25" s="9" t="inlineStr">
        <is>
          <t>Something to check: an EXAMPLE price, or food cost above your target.</t>
        </is>
      </c>
    </row>
    <row r="26" ht="10" customHeight="1"/>
    <row r="27" ht="26" customHeight="1">
      <c r="B27" s="5" t="inlineStr">
        <is>
          <t>How the numbers work</t>
        </is>
      </c>
      <c r="C27" s="6" t="n"/>
      <c r="D27" s="6" t="n"/>
    </row>
    <row r="28" ht="6" customHeight="1"/>
    <row r="29" ht="32.40000000000001" customHeight="1">
      <c r="C29" s="9" t="inlineStr">
        <is>
          <t>Cost per unit = pack price ÷ (units per pack × yield). Plate cost = Σ (quantity × cost per unit). Food cost % = plate cost ÷ menu price.</t>
        </is>
      </c>
    </row>
    <row r="30" ht="19.2" customHeight="1">
      <c r="C30" s="9" t="inlineStr">
        <is>
          <t>Price for your target = plate cost ÷ target food cost %, rounded up to the next $0.25.</t>
        </is>
      </c>
    </row>
    <row r="31" ht="10" customHeight="1"/>
    <row r="32" ht="26" customHeight="1">
      <c r="B32" s="5" t="inlineStr">
        <is>
          <t>The EXAMPLE data</t>
        </is>
      </c>
      <c r="C32" s="6" t="n"/>
      <c r="D32" s="6" t="n"/>
    </row>
    <row r="33" ht="6" customHeight="1"/>
    <row r="34" ht="19.2" customHeight="1">
      <c r="C34" s="9" t="inlineStr">
        <is>
          <t>Everything marked EXAMPLE is there to show how the sheet works. None of it is a real price or a real restaurant.</t>
        </is>
      </c>
    </row>
    <row r="35" ht="19.2" customHeight="1">
      <c r="C35" s="9" t="inlineStr">
        <is>
          <t>To clear it: select the yellow cells and press Delete, then type your dish.</t>
        </is>
      </c>
    </row>
    <row r="36" ht="19.2" customHeight="1">
      <c r="C36" s="9" t="inlineStr">
        <is>
          <t>Keep one clean copy as your template and use File &gt; Save As when you start a new period.</t>
        </is>
      </c>
    </row>
    <row r="37" ht="10" customHeight="1"/>
    <row r="38" ht="26" customHeight="1">
      <c r="B38" s="5" t="inlineStr">
        <is>
          <t>Use it in Google Sheets</t>
        </is>
      </c>
      <c r="C38" s="6" t="n"/>
      <c r="D38" s="6" t="n"/>
    </row>
    <row r="39" ht="6" customHeight="1"/>
    <row r="40" ht="32.40000000000001" customHeight="1">
      <c r="C40" s="9" t="inlineStr">
        <is>
          <t>Open a blank Google Sheet. Go to File &gt; Import &gt; Upload, pick this file, choose 'Replace spreadsheet' and click Import data.</t>
        </is>
      </c>
    </row>
    <row r="41" ht="19.2" customHeight="1">
      <c r="C41" s="9" t="inlineStr">
        <is>
          <t>Or upload the file to Google Drive and open it with Google Sheets. Excel and LibreOffice open it as is.</t>
        </is>
      </c>
    </row>
    <row r="42" ht="10" customHeight="1"/>
    <row r="43" ht="26" customHeight="1">
      <c r="B43" s="5" t="inlineStr">
        <is>
          <t>Locked cells</t>
        </is>
      </c>
      <c r="C43" s="6" t="n"/>
      <c r="D43" s="6" t="n"/>
    </row>
    <row r="44" ht="6" customHeight="1"/>
    <row r="45" ht="45.6" customHeight="1">
      <c r="C45" s="9" t="inlineStr">
        <is>
          <t>Gray cells are locked and there is no password. To change a formula or add rows, turn off the tab's protection first: in Excel, Review &gt; Unprotect Sheet. In LibreOffice, Tools &gt; Protect Sheet. In Google Sheets, Data &gt; Protect sheets and ranges.</t>
        </is>
      </c>
    </row>
    <row r="46" ht="10" customHeight="1"/>
    <row r="47" ht="26" customHeight="1">
      <c r="B47" s="5" t="inlineStr">
        <is>
          <t>Help</t>
        </is>
      </c>
      <c r="C47" s="6" t="n"/>
      <c r="D47" s="6" t="n"/>
    </row>
    <row r="48" ht="6" customHeight="1"/>
    <row r="49" ht="19.2" customHeight="1">
      <c r="C49" s="17" t="inlineStr">
        <is>
          <t>Questions, or a number that looks wrong: hello@builtbyestrada.ai</t>
        </is>
      </c>
    </row>
    <row r="50" ht="10" customHeight="1"/>
    <row r="51" ht="26" customHeight="1">
      <c r="B51" s="5" t="inlineStr">
        <is>
          <t>Full version</t>
        </is>
      </c>
      <c r="C51" s="6" t="n"/>
      <c r="D51" s="6" t="n"/>
    </row>
    <row r="52" ht="6" customHeight="1"/>
    <row r="53" ht="32.40000000000001" customHeight="1">
      <c r="C53" s="9" t="inlineStr">
        <is>
          <t>The full Recipe Costing and Menu Engineering workbook costs your whole menu, prints recipe cards, rates every dish Star, Plowhorse, Puzzle or Dog and shows what a lime or avocado price jump does to every plate.</t>
        </is>
      </c>
    </row>
    <row r="54" ht="19.2" customHeight="1">
      <c r="C54" s="17" t="inlineStr">
        <is>
          <t>https://builtbyestrada.ai/products/recipe-costing-workbook/</t>
        </is>
      </c>
    </row>
    <row r="55" ht="10" customHeight="1"/>
    <row r="56" ht="18" customHeight="1">
      <c r="C56" s="18" t="inlineStr">
        <is>
          <t>Version 1.1, October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2">
    <mergeCell ref="C34:D34"/>
    <mergeCell ref="B14:D14"/>
    <mergeCell ref="C30:D30"/>
    <mergeCell ref="C45:D45"/>
    <mergeCell ref="C18:D18"/>
    <mergeCell ref="B38:D38"/>
    <mergeCell ref="C35:D35"/>
    <mergeCell ref="C29:D29"/>
    <mergeCell ref="C54:D54"/>
    <mergeCell ref="C41:D41"/>
    <mergeCell ref="C40:D40"/>
    <mergeCell ref="B51:D51"/>
    <mergeCell ref="B20:D20"/>
    <mergeCell ref="B5:D5"/>
    <mergeCell ref="B32:D32"/>
    <mergeCell ref="C36:D36"/>
    <mergeCell ref="B7:D7"/>
    <mergeCell ref="B47:D47"/>
    <mergeCell ref="B27:D27"/>
    <mergeCell ref="B43:D43"/>
    <mergeCell ref="C53:D53"/>
    <mergeCell ref="C49:D49"/>
  </mergeCells>
  <hyperlinks>
    <hyperlink ref="C17" location="'Plate cost'!A1" display="Plate cost"/>
    <hyperlink xmlns:r="http://schemas.openxmlformats.org/officeDocument/2006/relationships" ref="C49" r:id="rId1"/>
    <hyperlink xmlns:r="http://schemas.openxmlformats.org/officeDocument/2006/relationships" ref="C54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6" min="0" max="16383" man="1"/>
  </rowBreaks>
</worksheet>
</file>

<file path=xl/worksheets/sheet2.xml><?xml version="1.0" encoding="utf-8"?>
<worksheet xmlns="http://schemas.openxmlformats.org/spreadsheetml/2006/main">
  <sheetPr>
    <tabColor rgb="00C92A2A"/>
    <outlinePr summaryBelow="1" summaryRight="1"/>
    <pageSetUpPr fitToPage="1"/>
  </sheetPr>
  <dimension ref="A1:K23"/>
  <sheetViews>
    <sheetView showGridLines="0" zoomScale="10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4" customWidth="1" min="2" max="2"/>
    <col width="12" customWidth="1" min="3" max="3"/>
    <col width="11" customWidth="1" min="4" max="4"/>
    <col width="12" customWidth="1" min="5" max="5"/>
    <col width="12" customWidth="1" min="6" max="6"/>
    <col width="13" customWidth="1" min="7" max="7"/>
    <col width="12" customWidth="1" min="8" max="8"/>
    <col width="12" customWidth="1" min="9" max="9"/>
    <col width="12" customWidth="1" min="10" max="10"/>
    <col hidden="1" width="13" customWidth="1" min="11" max="11"/>
  </cols>
  <sheetData>
    <row r="1" ht="30" customHeight="1">
      <c r="A1" s="19" t="inlineStr">
        <is>
          <t>Plate cost</t>
        </is>
      </c>
      <c r="B1" s="19" t="n"/>
      <c r="C1" s="19" t="n"/>
      <c r="D1" s="19" t="n"/>
      <c r="E1" s="19" t="n"/>
      <c r="F1" s="19" t="n"/>
      <c r="G1" s="19" t="n"/>
      <c r="H1" s="19" t="n"/>
      <c r="I1" s="19" t="n"/>
      <c r="J1" s="20" t="inlineStr">
        <is>
          <t>Plate Cost Calculator</t>
        </is>
      </c>
    </row>
    <row r="2" ht="19.2" customHeight="1">
      <c r="A2" s="12" t="inlineStr">
        <is>
          <t>Type each ingredient of one dish: what the pack costs, how many units it holds and how much goes on the plate. Food cost % = Σ (quantity × cost per unit) ÷ menu price.</t>
        </is>
      </c>
    </row>
    <row r="3" ht="29.76" customHeight="1">
      <c r="A3" s="21" t="inlineStr">
        <is>
          <t>Menu item</t>
        </is>
      </c>
      <c r="C3" s="22" t="inlineStr">
        <is>
          <t>Menu price</t>
        </is>
      </c>
      <c r="D3" s="22" t="inlineStr">
        <is>
          <t>Target food cost</t>
        </is>
      </c>
      <c r="E3" s="22" t="inlineStr">
        <is>
          <t>Plate cost</t>
        </is>
      </c>
      <c r="G3" s="22" t="inlineStr">
        <is>
          <t>Food cost %</t>
        </is>
      </c>
      <c r="H3" s="22" t="inlineStr">
        <is>
          <t>Price for your target</t>
        </is>
      </c>
      <c r="I3" s="22" t="inlineStr">
        <is>
          <t>Profit per plate</t>
        </is>
      </c>
    </row>
    <row r="4" ht="26" customHeight="1">
      <c r="A4" s="23" t="inlineStr">
        <is>
          <t>EXAMPLE: Fajita taco</t>
        </is>
      </c>
      <c r="C4" s="24" t="n">
        <v>4.5</v>
      </c>
      <c r="D4" s="25" t="n">
        <v>0.3</v>
      </c>
      <c r="E4" s="26">
        <f>SUM(I7:I21)</f>
        <v/>
      </c>
      <c r="G4" s="27">
        <f>IF(N(C4)=0,"",E4/C4)</f>
        <v/>
      </c>
      <c r="H4" s="26">
        <f>IF(OR(N(D4)=0,N(E4)=0),"",ROUNDUP(E4/D4/0.25,0)*0.25)</f>
        <v/>
      </c>
      <c r="I4" s="26">
        <f>IF(N(C4)=0,"",C4-E4)</f>
        <v/>
      </c>
    </row>
    <row r="5" ht="18" customHeight="1"/>
    <row r="6" ht="42" customHeight="1">
      <c r="A6" s="28" t="inlineStr">
        <is>
          <t>Ingredient</t>
        </is>
      </c>
      <c r="B6" s="28" t="inlineStr">
        <is>
          <t>Buy as</t>
        </is>
      </c>
      <c r="C6" s="29" t="inlineStr">
        <is>
          <t>Pack price</t>
        </is>
      </c>
      <c r="D6" s="29" t="inlineStr">
        <is>
          <t>Units per pack</t>
        </is>
      </c>
      <c r="E6" s="28" t="inlineStr">
        <is>
          <t>Recipe unit</t>
        </is>
      </c>
      <c r="F6" s="29" t="inlineStr">
        <is>
          <t>Yield</t>
        </is>
      </c>
      <c r="G6" s="29" t="inlineStr">
        <is>
          <t>Cost per unit</t>
        </is>
      </c>
      <c r="H6" s="29" t="inlineStr">
        <is>
          <t>Qty on the plate</t>
        </is>
      </c>
      <c r="I6" s="29" t="inlineStr">
        <is>
          <t>Line cost</t>
        </is>
      </c>
      <c r="J6" s="28" t="inlineStr">
        <is>
          <t>Price</t>
        </is>
      </c>
    </row>
    <row r="7" ht="18" customHeight="1">
      <c r="A7" s="30" t="inlineStr">
        <is>
          <t>Corn tortillas</t>
        </is>
      </c>
      <c r="B7" s="30" t="inlineStr">
        <is>
          <t>Pack of 80</t>
        </is>
      </c>
      <c r="C7" s="31" t="n">
        <v>4.8</v>
      </c>
      <c r="D7" s="32" t="n">
        <v>80</v>
      </c>
      <c r="E7" s="30" t="inlineStr">
        <is>
          <t>each</t>
        </is>
      </c>
      <c r="F7" s="33" t="n">
        <v>1</v>
      </c>
      <c r="G7" s="34">
        <f>IF(OR($C7="",N($D7)=0),"",$C7/($D7*IF(N($F7)=0,1,$F7)))</f>
        <v/>
      </c>
      <c r="H7" s="32" t="n">
        <v>2</v>
      </c>
      <c r="I7" s="35">
        <f>IF(OR($G7="",$H7=""),"",$G7*$H7)</f>
        <v/>
      </c>
      <c r="J7" s="36">
        <f>IF($C7="","",IF($K7="","Your price",IF($C7=$K7,"EXAMPLE","Your price")))</f>
        <v/>
      </c>
      <c r="K7" s="35" t="n">
        <v>4.8</v>
      </c>
    </row>
    <row r="8" ht="18" customHeight="1">
      <c r="A8" s="30" t="inlineStr">
        <is>
          <t>Beef skirt (fajita)</t>
        </is>
      </c>
      <c r="B8" s="30" t="inlineStr">
        <is>
          <t>Per lb</t>
        </is>
      </c>
      <c r="C8" s="31" t="n">
        <v>6.49</v>
      </c>
      <c r="D8" s="32" t="n">
        <v>16</v>
      </c>
      <c r="E8" s="30" t="inlineStr">
        <is>
          <t>oz cooked</t>
        </is>
      </c>
      <c r="F8" s="33" t="n">
        <v>0.65</v>
      </c>
      <c r="G8" s="34">
        <f>IF(OR($C8="",N($D8)=0),"",$C8/($D8*IF(N($F8)=0,1,$F8)))</f>
        <v/>
      </c>
      <c r="H8" s="32" t="n">
        <v>2</v>
      </c>
      <c r="I8" s="35">
        <f>IF(OR($G8="",$H8=""),"",$G8*$H8)</f>
        <v/>
      </c>
      <c r="J8" s="36">
        <f>IF($C8="","",IF($K8="","Your price",IF($C8=$K8,"EXAMPLE","Your price")))</f>
        <v/>
      </c>
      <c r="K8" s="35" t="n">
        <v>6.49</v>
      </c>
    </row>
    <row r="9" ht="18" customHeight="1">
      <c r="A9" s="30" t="inlineStr">
        <is>
          <t>White onion</t>
        </is>
      </c>
      <c r="B9" s="30" t="inlineStr">
        <is>
          <t>Sack, 50 lb</t>
        </is>
      </c>
      <c r="C9" s="31" t="n">
        <v>28</v>
      </c>
      <c r="D9" s="32" t="n">
        <v>800</v>
      </c>
      <c r="E9" s="30" t="inlineStr">
        <is>
          <t>oz</t>
        </is>
      </c>
      <c r="F9" s="33" t="n">
        <v>0.9</v>
      </c>
      <c r="G9" s="34">
        <f>IF(OR($C9="",N($D9)=0),"",$C9/($D9*IF(N($F9)=0,1,$F9)))</f>
        <v/>
      </c>
      <c r="H9" s="32" t="n">
        <v>0.5</v>
      </c>
      <c r="I9" s="35">
        <f>IF(OR($G9="",$H9=""),"",$G9*$H9)</f>
        <v/>
      </c>
      <c r="J9" s="36">
        <f>IF($C9="","",IF($K9="","Your price",IF($C9=$K9,"EXAMPLE","Your price")))</f>
        <v/>
      </c>
      <c r="K9" s="35" t="n">
        <v>28</v>
      </c>
    </row>
    <row r="10" ht="18" customHeight="1">
      <c r="A10" s="30" t="inlineStr">
        <is>
          <t>Cilantro</t>
        </is>
      </c>
      <c r="B10" s="30" t="inlineStr">
        <is>
          <t>Case of 60 bunches</t>
        </is>
      </c>
      <c r="C10" s="31" t="n">
        <v>24</v>
      </c>
      <c r="D10" s="32" t="n">
        <v>180</v>
      </c>
      <c r="E10" s="30" t="inlineStr">
        <is>
          <t>oz</t>
        </is>
      </c>
      <c r="F10" s="33" t="n">
        <v>0.7</v>
      </c>
      <c r="G10" s="34">
        <f>IF(OR($C10="",N($D10)=0),"",$C10/($D10*IF(N($F10)=0,1,$F10)))</f>
        <v/>
      </c>
      <c r="H10" s="32" t="n">
        <v>0.15</v>
      </c>
      <c r="I10" s="35">
        <f>IF(OR($G10="",$H10=""),"",$G10*$H10)</f>
        <v/>
      </c>
      <c r="J10" s="36">
        <f>IF($C10="","",IF($K10="","Your price",IF($C10=$K10,"EXAMPLE","Your price")))</f>
        <v/>
      </c>
      <c r="K10" s="35" t="n">
        <v>24</v>
      </c>
    </row>
    <row r="11" ht="18" customHeight="1">
      <c r="A11" s="30" t="inlineStr">
        <is>
          <t>Limes</t>
        </is>
      </c>
      <c r="B11" s="30" t="inlineStr">
        <is>
          <t>Case, 40 lb (about 200)</t>
        </is>
      </c>
      <c r="C11" s="31" t="n">
        <v>32</v>
      </c>
      <c r="D11" s="32" t="n">
        <v>200</v>
      </c>
      <c r="E11" s="30" t="inlineStr">
        <is>
          <t>each</t>
        </is>
      </c>
      <c r="F11" s="33" t="n">
        <v>1</v>
      </c>
      <c r="G11" s="34">
        <f>IF(OR($C11="",N($D11)=0),"",$C11/($D11*IF(N($F11)=0,1,$F11)))</f>
        <v/>
      </c>
      <c r="H11" s="32" t="n">
        <v>0.25</v>
      </c>
      <c r="I11" s="35">
        <f>IF(OR($G11="",$H11=""),"",$G11*$H11)</f>
        <v/>
      </c>
      <c r="J11" s="36">
        <f>IF($C11="","",IF($K11="","Your price",IF($C11=$K11,"EXAMPLE","Your price")))</f>
        <v/>
      </c>
      <c r="K11" s="35" t="n">
        <v>32</v>
      </c>
    </row>
    <row r="12" ht="18" customHeight="1">
      <c r="A12" s="30" t="inlineStr">
        <is>
          <t>Foil sheets</t>
        </is>
      </c>
      <c r="B12" s="30" t="inlineStr">
        <is>
          <t>Box of 500</t>
        </is>
      </c>
      <c r="C12" s="31" t="n">
        <v>28</v>
      </c>
      <c r="D12" s="32" t="n">
        <v>500</v>
      </c>
      <c r="E12" s="30" t="inlineStr">
        <is>
          <t>each</t>
        </is>
      </c>
      <c r="F12" s="33" t="n">
        <v>1</v>
      </c>
      <c r="G12" s="34">
        <f>IF(OR($C12="",N($D12)=0),"",$C12/($D12*IF(N($F12)=0,1,$F12)))</f>
        <v/>
      </c>
      <c r="H12" s="32" t="n">
        <v>1</v>
      </c>
      <c r="I12" s="35">
        <f>IF(OR($G12="",$H12=""),"",$G12*$H12)</f>
        <v/>
      </c>
      <c r="J12" s="36">
        <f>IF($C12="","",IF($K12="","Your price",IF($C12=$K12,"EXAMPLE","Your price")))</f>
        <v/>
      </c>
      <c r="K12" s="35" t="n">
        <v>28</v>
      </c>
    </row>
    <row r="13" ht="18" customHeight="1">
      <c r="A13" s="30" t="n"/>
      <c r="B13" s="30" t="n"/>
      <c r="C13" s="31" t="n"/>
      <c r="D13" s="32" t="n"/>
      <c r="E13" s="30" t="n"/>
      <c r="F13" s="33" t="n"/>
      <c r="G13" s="34">
        <f>IF(OR($C13="",N($D13)=0),"",$C13/($D13*IF(N($F13)=0,1,$F13)))</f>
        <v/>
      </c>
      <c r="H13" s="32" t="n"/>
      <c r="I13" s="35">
        <f>IF(OR($G13="",$H13=""),"",$G13*$H13)</f>
        <v/>
      </c>
      <c r="J13" s="36">
        <f>IF($C13="","",IF($K13="","Your price",IF($C13=$K13,"EXAMPLE","Your price")))</f>
        <v/>
      </c>
      <c r="K13" s="35" t="n"/>
    </row>
    <row r="14" ht="18" customHeight="1">
      <c r="A14" s="30" t="n"/>
      <c r="B14" s="30" t="n"/>
      <c r="C14" s="31" t="n"/>
      <c r="D14" s="32" t="n"/>
      <c r="E14" s="30" t="n"/>
      <c r="F14" s="33" t="n"/>
      <c r="G14" s="34">
        <f>IF(OR($C14="",N($D14)=0),"",$C14/($D14*IF(N($F14)=0,1,$F14)))</f>
        <v/>
      </c>
      <c r="H14" s="32" t="n"/>
      <c r="I14" s="35">
        <f>IF(OR($G14="",$H14=""),"",$G14*$H14)</f>
        <v/>
      </c>
      <c r="J14" s="36">
        <f>IF($C14="","",IF($K14="","Your price",IF($C14=$K14,"EXAMPLE","Your price")))</f>
        <v/>
      </c>
      <c r="K14" s="35" t="n"/>
    </row>
    <row r="15" ht="18" customHeight="1">
      <c r="A15" s="30" t="n"/>
      <c r="B15" s="30" t="n"/>
      <c r="C15" s="31" t="n"/>
      <c r="D15" s="32" t="n"/>
      <c r="E15" s="30" t="n"/>
      <c r="F15" s="33" t="n"/>
      <c r="G15" s="34">
        <f>IF(OR($C15="",N($D15)=0),"",$C15/($D15*IF(N($F15)=0,1,$F15)))</f>
        <v/>
      </c>
      <c r="H15" s="32" t="n"/>
      <c r="I15" s="35">
        <f>IF(OR($G15="",$H15=""),"",$G15*$H15)</f>
        <v/>
      </c>
      <c r="J15" s="36">
        <f>IF($C15="","",IF($K15="","Your price",IF($C15=$K15,"EXAMPLE","Your price")))</f>
        <v/>
      </c>
      <c r="K15" s="35" t="n"/>
    </row>
    <row r="16" ht="18" customHeight="1">
      <c r="A16" s="30" t="n"/>
      <c r="B16" s="30" t="n"/>
      <c r="C16" s="31" t="n"/>
      <c r="D16" s="32" t="n"/>
      <c r="E16" s="30" t="n"/>
      <c r="F16" s="33" t="n"/>
      <c r="G16" s="34">
        <f>IF(OR($C16="",N($D16)=0),"",$C16/($D16*IF(N($F16)=0,1,$F16)))</f>
        <v/>
      </c>
      <c r="H16" s="32" t="n"/>
      <c r="I16" s="35">
        <f>IF(OR($G16="",$H16=""),"",$G16*$H16)</f>
        <v/>
      </c>
      <c r="J16" s="36">
        <f>IF($C16="","",IF($K16="","Your price",IF($C16=$K16,"EXAMPLE","Your price")))</f>
        <v/>
      </c>
      <c r="K16" s="35" t="n"/>
    </row>
    <row r="17" ht="18" customHeight="1">
      <c r="A17" s="30" t="n"/>
      <c r="B17" s="30" t="n"/>
      <c r="C17" s="31" t="n"/>
      <c r="D17" s="32" t="n"/>
      <c r="E17" s="30" t="n"/>
      <c r="F17" s="33" t="n"/>
      <c r="G17" s="34">
        <f>IF(OR($C17="",N($D17)=0),"",$C17/($D17*IF(N($F17)=0,1,$F17)))</f>
        <v/>
      </c>
      <c r="H17" s="32" t="n"/>
      <c r="I17" s="35">
        <f>IF(OR($G17="",$H17=""),"",$G17*$H17)</f>
        <v/>
      </c>
      <c r="J17" s="36">
        <f>IF($C17="","",IF($K17="","Your price",IF($C17=$K17,"EXAMPLE","Your price")))</f>
        <v/>
      </c>
      <c r="K17" s="35" t="n"/>
    </row>
    <row r="18" ht="18" customHeight="1">
      <c r="A18" s="30" t="n"/>
      <c r="B18" s="30" t="n"/>
      <c r="C18" s="31" t="n"/>
      <c r="D18" s="32" t="n"/>
      <c r="E18" s="30" t="n"/>
      <c r="F18" s="33" t="n"/>
      <c r="G18" s="34">
        <f>IF(OR($C18="",N($D18)=0),"",$C18/($D18*IF(N($F18)=0,1,$F18)))</f>
        <v/>
      </c>
      <c r="H18" s="32" t="n"/>
      <c r="I18" s="35">
        <f>IF(OR($G18="",$H18=""),"",$G18*$H18)</f>
        <v/>
      </c>
      <c r="J18" s="36">
        <f>IF($C18="","",IF($K18="","Your price",IF($C18=$K18,"EXAMPLE","Your price")))</f>
        <v/>
      </c>
      <c r="K18" s="35" t="n"/>
    </row>
    <row r="19" ht="18" customHeight="1">
      <c r="A19" s="30" t="n"/>
      <c r="B19" s="30" t="n"/>
      <c r="C19" s="31" t="n"/>
      <c r="D19" s="32" t="n"/>
      <c r="E19" s="30" t="n"/>
      <c r="F19" s="33" t="n"/>
      <c r="G19" s="34">
        <f>IF(OR($C19="",N($D19)=0),"",$C19/($D19*IF(N($F19)=0,1,$F19)))</f>
        <v/>
      </c>
      <c r="H19" s="32" t="n"/>
      <c r="I19" s="35">
        <f>IF(OR($G19="",$H19=""),"",$G19*$H19)</f>
        <v/>
      </c>
      <c r="J19" s="36">
        <f>IF($C19="","",IF($K19="","Your price",IF($C19=$K19,"EXAMPLE","Your price")))</f>
        <v/>
      </c>
      <c r="K19" s="35" t="n"/>
    </row>
    <row r="20" ht="18" customHeight="1">
      <c r="A20" s="30" t="n"/>
      <c r="B20" s="30" t="n"/>
      <c r="C20" s="31" t="n"/>
      <c r="D20" s="32" t="n"/>
      <c r="E20" s="30" t="n"/>
      <c r="F20" s="33" t="n"/>
      <c r="G20" s="34">
        <f>IF(OR($C20="",N($D20)=0),"",$C20/($D20*IF(N($F20)=0,1,$F20)))</f>
        <v/>
      </c>
      <c r="H20" s="32" t="n"/>
      <c r="I20" s="35">
        <f>IF(OR($G20="",$H20=""),"",$G20*$H20)</f>
        <v/>
      </c>
      <c r="J20" s="36">
        <f>IF($C20="","",IF($K20="","Your price",IF($C20=$K20,"EXAMPLE","Your price")))</f>
        <v/>
      </c>
      <c r="K20" s="35" t="n"/>
    </row>
    <row r="21" ht="18" customHeight="1">
      <c r="A21" s="30" t="n"/>
      <c r="B21" s="30" t="n"/>
      <c r="C21" s="31" t="n"/>
      <c r="D21" s="32" t="n"/>
      <c r="E21" s="30" t="n"/>
      <c r="F21" s="33" t="n"/>
      <c r="G21" s="34">
        <f>IF(OR($C21="",N($D21)=0),"",$C21/($D21*IF(N($F21)=0,1,$F21)))</f>
        <v/>
      </c>
      <c r="H21" s="32" t="n"/>
      <c r="I21" s="35">
        <f>IF(OR($G21="",$H21=""),"",$G21*$H21)</f>
        <v/>
      </c>
      <c r="J21" s="36">
        <f>IF($C21="","",IF($K21="","Your price",IF($C21=$K21,"EXAMPLE","Your price")))</f>
        <v/>
      </c>
      <c r="K21" s="35" t="n"/>
    </row>
    <row r="22" ht="18" customHeight="1"/>
    <row r="23" ht="19.2" customHeight="1">
      <c r="A23" s="12" t="inlineStr">
        <is>
          <t>Suggested price rounds up to the next $0.25. The full workbook lets you pick the step, costs your whole menu and rates every dish.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">
    <mergeCell ref="A23:J23"/>
    <mergeCell ref="A2:J2"/>
  </mergeCells>
  <conditionalFormatting sqref="G4">
    <cfRule type="expression" priority="1" dxfId="0">
      <formula>AND(ISNUMBER(G4),G4&gt;D4+0.00001)</formula>
    </cfRule>
  </conditionalFormatting>
  <conditionalFormatting sqref="J7:J21">
    <cfRule type="expression" priority="2" dxfId="0">
      <formula>J7="EXAMPLE"</formula>
    </cfRule>
  </conditionalFormatting>
  <dataValidations count="6">
    <dataValidation sqref="C4" showDropDown="0" showInputMessage="1" showErrorMessage="1" allowBlank="1" errorTitle="Check this cell" error="That value doesn't fit here. Check the message on this cell." promptTitle="Menu price" prompt="What the guest pays for this dish." type="decimal" errorStyle="stop" operator="greaterThanOrEqual">
      <formula1>0</formula1>
    </dataValidation>
    <dataValidation sqref="D4" showDropDown="0" showInputMessage="1" showErrorMessage="1" allowBlank="1" errorTitle="Check this cell" error="That value doesn't fit here. Check the message on this cell." promptTitle="Target food cost" prompt="The food cost % you aim for. Type 30% for thirty percent." type="decimal" errorStyle="stop" operator="between">
      <formula1>0.01</formula1>
      <formula2>1</formula2>
    </dataValidation>
    <dataValidation sqref="C7:C21" showDropDown="0" showInputMessage="1" showErrorMessage="1" allowBlank="1" errorTitle="Check this cell" error="That value doesn't fit here. Check the message on this cell." promptTitle="Pack price" prompt="What you pay for one pack, from your last invoice." type="decimal" errorStyle="stop" operator="greaterThanOrEqual">
      <formula1>0</formula1>
    </dataValidation>
    <dataValidation sqref="D7:D21" showDropDown="0" showInputMessage="1" showErrorMessage="1" allowBlank="1" errorTitle="Check this cell" error="That value doesn't fit here. Check the message on this cell." promptTitle="Units per pack" prompt="How many recipe units are in one pack. A 50 lb sack measured in oz: type 800." type="decimal" errorStyle="stop" operator="greaterThan">
      <formula1>0</formula1>
    </dataValidation>
    <dataValidation sqref="F7:F21" showDropDown="0" showInputMessage="1" showErrorMessage="1" allowBlank="1" errorTitle="Check this cell" error="That value doesn't fit here. Check the message on this cell." promptTitle="Yield" prompt="The part you can use after trimming or cooking. Leave blank for 100%." type="decimal" errorStyle="stop" operator="between">
      <formula1>0</formula1>
      <formula2>1</formula2>
    </dataValidation>
    <dataValidation sqref="H7:H21" showDropDown="0" showInputMessage="1" showErrorMessage="1" allowBlank="1" errorTitle="Check this cell" error="That value doesn't fit here. Check the message on this cell." promptTitle="Qty on the plate" prompt="How much of it goes on one plate, in the recipe unit. A quarter lime: type 0.25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landscape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2026-10-27T16:32:00Z</dcterms:created>
  <dcterms:modified xmlns:dcterms="http://purl.org/dc/terms/" xmlns:xsi="http://www.w3.org/2001/XMLSchema-instance" xsi:type="dcterms:W3CDTF">2026-10-27T16:32:00Z</dcterms:modified>
</cp:coreProperties>
</file>