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mpieza aquí" sheetId="1" state="visible" r:id="rId1"/>
    <sheet xmlns:r="http://schemas.openxmlformats.org/officeDocument/2006/relationships" name="Clientes" sheetId="2" state="visible" r:id="rId2"/>
    <sheet xmlns:r="http://schemas.openxmlformats.org/officeDocument/2006/relationships" name="Listas" sheetId="3" state="hidden" r:id="rId3"/>
  </sheets>
  <definedNames>
    <definedName name="_xlnm.Print_Area" localSheetId="0">'Empieza aquí'!$A$1:$E$57</definedName>
    <definedName name="_xlnm.Print_Titles" localSheetId="1">'Clientes'!$6:$6</definedName>
    <definedName name="_xlnm.Print_Area" localSheetId="1">'Clientes'!$A$1:$I$31</definedName>
    <definedName name="_xlnm.Print_Area" localSheetId="2">'Listas'!$A$1:$H$27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&quot;$&quot;#,##0;[Red]-&quot;$&quot;#,##0"/>
    <numFmt numFmtId="165" formatCode="d mmm yyyy"/>
  </numFmts>
  <fonts count="17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color rgb="00C9C4B6"/>
      <sz val="9"/>
    </font>
    <font>
      <name val="Arial"/>
      <color rgb="0045484D"/>
      <sz val="10"/>
    </font>
    <font>
      <name val="Arial"/>
      <b val="1"/>
      <color rgb="00121417"/>
      <sz val="12"/>
    </font>
    <font>
      <name val="Arial"/>
      <b val="1"/>
      <color rgb="00121417"/>
      <sz val="10"/>
    </font>
    <font>
      <name val="Arial"/>
      <color rgb="00121417"/>
      <sz val="10"/>
    </font>
    <font>
      <name val="Arial"/>
      <b val="1"/>
      <color rgb="00FFFFFF"/>
      <sz val="10"/>
    </font>
    <font>
      <name val="Arial"/>
      <b val="1"/>
      <color rgb="00121417"/>
      <sz val="13"/>
    </font>
    <font>
      <name val="Arial"/>
      <b val="1"/>
      <color rgb="0045484D"/>
      <sz val="9"/>
    </font>
    <font>
      <name val="Arial"/>
      <b val="1"/>
      <color rgb="00FFFFFF"/>
      <sz val="20"/>
    </font>
    <font>
      <name val="Arial"/>
      <color rgb="00C9C4B6"/>
      <sz val="10"/>
    </font>
    <font>
      <name val="Arial"/>
      <color rgb="00121417"/>
      <sz val="11"/>
    </font>
    <font>
      <name val="Arial"/>
      <b val="1"/>
      <color rgb="00E8590C"/>
      <sz val="14"/>
    </font>
    <font>
      <name val="Arial"/>
      <b val="1"/>
      <color rgb="00E8590C"/>
      <sz val="10"/>
      <u val="single"/>
    </font>
    <font>
      <name val="Arial"/>
      <color rgb="00E8590C"/>
      <sz val="10"/>
      <u val="single"/>
    </font>
    <font>
      <name val="Arial"/>
      <color rgb="0045484D"/>
      <sz val="8"/>
    </font>
  </fonts>
  <fills count="8">
    <fill>
      <patternFill/>
    </fill>
    <fill>
      <patternFill patternType="gray125"/>
    </fill>
    <fill>
      <patternFill patternType="solid">
        <fgColor rgb="00121417"/>
      </patternFill>
    </fill>
    <fill>
      <patternFill patternType="solid">
        <fgColor rgb="00FFF5CC"/>
      </patternFill>
    </fill>
    <fill>
      <patternFill patternType="solid">
        <fgColor rgb="00F4F1EA"/>
      </patternFill>
    </fill>
    <fill>
      <patternFill patternType="solid">
        <fgColor rgb="00E9E3D6"/>
      </patternFill>
    </fill>
    <fill>
      <patternFill patternType="solid">
        <fgColor rgb="00E8590C"/>
      </patternFill>
    </fill>
    <fill>
      <patternFill patternType="solid">
        <fgColor rgb="00FFE2C6"/>
      </patternFill>
    </fill>
  </fills>
  <borders count="9">
    <border>
      <left/>
      <right/>
      <top/>
      <bottom/>
      <diagonal/>
    </border>
    <border>
      <bottom style="medium">
        <color rgb="00E8590C"/>
      </bottom>
    </border>
    <border>
      <left/>
      <right/>
      <top/>
      <bottom style="medium">
        <color rgb="00E8590C"/>
      </bottom>
      <diagonal/>
    </border>
    <border>
      <left style="thin">
        <color rgb="00D8D2C6"/>
      </left>
      <right style="thin">
        <color rgb="00D8D2C6"/>
      </right>
      <top style="thin">
        <color rgb="00D8D2C6"/>
      </top>
      <bottom style="thin">
        <color rgb="00D8D2C6"/>
      </bottom>
    </border>
    <border>
      <left/>
      <right/>
      <top style="thin">
        <color rgb="00D8D2C6"/>
      </top>
      <bottom/>
      <diagonal/>
    </border>
    <border>
      <left/>
      <right style="thin">
        <color rgb="00D8D2C6"/>
      </right>
      <top style="thin">
        <color rgb="00D8D2C6"/>
      </top>
      <bottom/>
      <diagonal/>
    </border>
    <border>
      <left/>
      <right/>
      <top style="thin">
        <color rgb="00D8D2C6"/>
      </top>
      <bottom style="thin">
        <color rgb="00D8D2C6"/>
      </bottom>
      <diagonal/>
    </border>
    <border>
      <left/>
      <right style="thin">
        <color rgb="00D8D2C6"/>
      </right>
      <top style="thin">
        <color rgb="00D8D2C6"/>
      </top>
      <bottom style="thin">
        <color rgb="00D8D2C6"/>
      </bottom>
      <diagonal/>
    </border>
    <border>
      <left style="thick">
        <color rgb="00FFFFFF"/>
      </left>
      <right style="thick">
        <color rgb="00FFFFFF"/>
      </right>
      <top style="thick">
        <color rgb="00FFFFFF"/>
      </top>
      <bottom style="thick">
        <color rgb="00FFFFFF"/>
      </bottom>
    </border>
  </borders>
  <cellStyleXfs count="1">
    <xf numFmtId="0" fontId="0" fillId="0" borderId="0"/>
  </cellStyleXfs>
  <cellXfs count="39">
    <xf numFmtId="0" fontId="0" fillId="0" borderId="0" pivotButton="0" quotePrefix="0" xfId="0"/>
    <xf numFmtId="0" fontId="10" fillId="2" borderId="0" applyAlignment="1" pivotButton="0" quotePrefix="0" xfId="0">
      <alignment vertical="bottom"/>
    </xf>
    <xf numFmtId="0" fontId="11" fillId="2" borderId="0" applyAlignment="1" pivotButton="0" quotePrefix="0" xfId="0">
      <alignment vertical="top"/>
    </xf>
    <xf numFmtId="0" fontId="0" fillId="6" borderId="0" applyAlignment="1" pivotButton="0" quotePrefix="0" xfId="0">
      <alignment vertical="center"/>
    </xf>
    <xf numFmtId="0" fontId="12" fillId="0" borderId="0" applyAlignment="1" pivotButton="0" quotePrefix="0" xfId="0">
      <alignment vertical="top" wrapText="1"/>
    </xf>
    <xf numFmtId="0" fontId="4" fillId="0" borderId="1" applyAlignment="1" pivotButton="0" quotePrefix="0" xfId="0">
      <alignment horizontal="left" vertical="bottom" indent="1"/>
    </xf>
    <xf numFmtId="0" fontId="0" fillId="0" borderId="2" pivotButton="0" quotePrefix="0" xfId="0"/>
    <xf numFmtId="0" fontId="13" fillId="0" borderId="0" applyAlignment="1" pivotButton="0" quotePrefix="0" xfId="0">
      <alignment horizontal="center" vertical="top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vertical="top" wrapText="1"/>
    </xf>
    <xf numFmtId="0" fontId="0" fillId="6" borderId="8" applyAlignment="1" pivotButton="0" quotePrefix="0" xfId="0">
      <alignment vertical="center"/>
    </xf>
    <xf numFmtId="0" fontId="14" fillId="0" borderId="0" applyAlignment="1" pivotButton="0" quotePrefix="0" xfId="0">
      <alignment vertical="top"/>
    </xf>
    <xf numFmtId="0" fontId="3" fillId="0" borderId="0" applyAlignment="1" pivotButton="0" quotePrefix="0" xfId="0">
      <alignment horizontal="left" vertical="top" wrapText="1" indent="1"/>
    </xf>
    <xf numFmtId="0" fontId="0" fillId="3" borderId="3" applyAlignment="1" pivotButton="0" quotePrefix="0" xfId="0">
      <alignment vertical="center"/>
    </xf>
    <xf numFmtId="0" fontId="0" fillId="4" borderId="3" applyAlignment="1" pivotButton="0" quotePrefix="0" xfId="0">
      <alignment vertical="center"/>
    </xf>
    <xf numFmtId="0" fontId="0" fillId="5" borderId="3" applyAlignment="1" pivotButton="0" quotePrefix="0" xfId="0">
      <alignment vertical="center"/>
    </xf>
    <xf numFmtId="0" fontId="0" fillId="7" borderId="3" applyAlignment="1" pivotButton="0" quotePrefix="0" xfId="0">
      <alignment vertical="center"/>
    </xf>
    <xf numFmtId="0" fontId="15" fillId="0" borderId="0" applyAlignment="1" pivotButton="0" quotePrefix="0" xfId="0">
      <alignment vertical="top" wrapText="1"/>
    </xf>
    <xf numFmtId="0" fontId="16" fillId="0" borderId="0" applyAlignment="1" pivotButton="0" quotePrefix="0" xfId="0">
      <alignment vertical="center"/>
    </xf>
    <xf numFmtId="0" fontId="1" fillId="2" borderId="0" applyAlignment="1" pivotButton="0" quotePrefix="0" xfId="0">
      <alignment horizontal="left" vertical="center" indent="1"/>
    </xf>
    <xf numFmtId="0" fontId="2" fillId="2" borderId="0" applyAlignment="1" pivotButton="0" quotePrefix="0" xfId="0">
      <alignment horizontal="right" vertical="center" indent="1"/>
    </xf>
    <xf numFmtId="0" fontId="9" fillId="0" borderId="0" applyAlignment="1" pivotButton="0" quotePrefix="0" xfId="0">
      <alignment horizontal="right" vertical="bottom" wrapText="1" indent="1"/>
    </xf>
    <xf numFmtId="0" fontId="9" fillId="0" borderId="0" applyAlignment="1" pivotButton="0" quotePrefix="0" xfId="0">
      <alignment horizontal="left" vertical="bottom" wrapText="1" indent="1"/>
    </xf>
    <xf numFmtId="164" fontId="8" fillId="5" borderId="3" applyAlignment="1" pivotButton="0" quotePrefix="0" xfId="0">
      <alignment horizontal="right" vertical="center" shrinkToFit="1" indent="1"/>
    </xf>
    <xf numFmtId="9" fontId="8" fillId="5" borderId="3" applyAlignment="1" pivotButton="0" quotePrefix="0" xfId="0">
      <alignment horizontal="right" vertical="center" shrinkToFit="1" indent="1"/>
    </xf>
    <xf numFmtId="3" fontId="8" fillId="6" borderId="3" applyAlignment="1" pivotButton="0" quotePrefix="0" xfId="0">
      <alignment horizontal="right" vertical="center" shrinkToFit="1" indent="1"/>
    </xf>
    <xf numFmtId="0" fontId="8" fillId="5" borderId="3" applyAlignment="1" pivotButton="0" quotePrefix="0" xfId="0">
      <alignment horizontal="left" vertical="center" shrinkToFit="1" indent="1"/>
    </xf>
    <xf numFmtId="0" fontId="7" fillId="2" borderId="3" applyAlignment="1" pivotButton="0" quotePrefix="0" xfId="0">
      <alignment horizontal="left" vertical="center" wrapText="1" indent="1"/>
    </xf>
    <xf numFmtId="0" fontId="7" fillId="2" borderId="3" applyAlignment="1" pivotButton="0" quotePrefix="0" xfId="0">
      <alignment horizontal="right" vertical="center" wrapText="1" indent="1"/>
    </xf>
    <xf numFmtId="0" fontId="6" fillId="3" borderId="3" applyAlignment="1" applyProtection="1" pivotButton="0" quotePrefix="0" xfId="0">
      <alignment horizontal="left" vertical="center" indent="1"/>
      <protection locked="0" hidden="0"/>
    </xf>
    <xf numFmtId="164" fontId="6" fillId="3" borderId="3" applyAlignment="1" applyProtection="1" pivotButton="0" quotePrefix="0" xfId="0">
      <alignment horizontal="right" vertical="center" indent="1"/>
      <protection locked="0" hidden="0"/>
    </xf>
    <xf numFmtId="165" fontId="6" fillId="3" borderId="3" applyAlignment="1" applyProtection="1" pivotButton="0" quotePrefix="0" xfId="0">
      <alignment horizontal="right" vertical="center" indent="1"/>
      <protection locked="0" hidden="0"/>
    </xf>
    <xf numFmtId="3" fontId="6" fillId="3" borderId="3" applyAlignment="1" applyProtection="1" pivotButton="0" quotePrefix="0" xfId="0">
      <alignment horizontal="right" vertical="center" indent="1"/>
      <protection locked="0" hidden="0"/>
    </xf>
    <xf numFmtId="3" fontId="6" fillId="4" borderId="3" applyAlignment="1" pivotButton="0" quotePrefix="0" xfId="0">
      <alignment horizontal="right" vertical="center" indent="1"/>
    </xf>
    <xf numFmtId="0" fontId="6" fillId="4" borderId="3" applyAlignment="1" pivotButton="0" quotePrefix="0" xfId="0">
      <alignment horizontal="left" vertical="center" indent="1"/>
    </xf>
    <xf numFmtId="0" fontId="5" fillId="0" borderId="0" applyAlignment="1" pivotButton="0" quotePrefix="0" xfId="0">
      <alignment horizontal="left" vertical="center" wrapText="1" indent="1"/>
    </xf>
    <xf numFmtId="0" fontId="0" fillId="0" borderId="6" applyProtection="1" pivotButton="0" quotePrefix="0" xfId="0">
      <protection locked="0" hidden="0"/>
    </xf>
    <xf numFmtId="0" fontId="0" fillId="0" borderId="7" applyProtection="1" pivotButton="0" quotePrefix="0" xfId="0">
      <protection locked="0" hidden="0"/>
    </xf>
    <xf numFmtId="164" fontId="6" fillId="4" borderId="3" applyAlignment="1" pivotButton="0" quotePrefix="0" xfId="0">
      <alignment horizontal="right" vertical="center" indent="1"/>
    </xf>
  </cellXfs>
  <cellStyles count="1">
    <cellStyle name="Normal" xfId="0" builtinId="0" hidden="0"/>
  </cellStyles>
  <dxfs count="3">
    <dxf>
      <font>
        <b val="1"/>
        <color rgb="008A3B00"/>
      </font>
      <fill>
        <patternFill patternType="solid">
          <fgColor rgb="00FFE2C6"/>
          <bgColor rgb="00FFE2C6"/>
        </patternFill>
      </fill>
    </dxf>
    <dxf>
      <font>
        <b val="1"/>
        <color rgb="009B1C0C"/>
      </font>
      <fill>
        <patternFill patternType="solid">
          <fgColor rgb="00F9D3CB"/>
          <bgColor rgb="00F9D3CB"/>
        </patternFill>
      </fill>
    </dxf>
    <dxf>
      <font>
        <b val="1"/>
        <color rgb="000F5A33"/>
      </font>
      <fill>
        <patternFill patternType="solid">
          <fgColor rgb="00D8EEDF"/>
          <bgColor rgb="00D8EED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mailto:hello@builtbyestrada.ai" TargetMode="External" Id="rId1"/><Relationship Type="http://schemas.openxmlformats.org/officeDocument/2006/relationships/hyperlink" Target="https://builtbyestrada.ai/es/productos/seguimiento-clientes/" TargetMode="External" Id="rId2"/></Relationships>
</file>

<file path=xl/worksheets/sheet1.xml><?xml version="1.0" encoding="utf-8"?>
<worksheet xmlns="http://schemas.openxmlformats.org/spreadsheetml/2006/main">
  <sheetPr>
    <tabColor rgb="00E8590C"/>
    <outlinePr summaryBelow="1" summaryRight="1"/>
    <pageSetUpPr fitToPage="1"/>
  </sheetPr>
  <dimension ref="A1:E57"/>
  <sheetViews>
    <sheetView showGridLines="0" zoomScale="100" workbookViewId="0">
      <selection activeCell="A1" sqref="A1"/>
    </sheetView>
  </sheetViews>
  <sheetFormatPr baseColWidth="8" defaultRowHeight="15"/>
  <cols>
    <col width="2" customWidth="1" min="1" max="1"/>
    <col width="6" customWidth="1" min="2" max="2"/>
    <col width="22" customWidth="1" min="3" max="3"/>
    <col width="74" customWidth="1" min="4" max="4"/>
    <col width="2" customWidth="1" min="5" max="5"/>
  </cols>
  <sheetData>
    <row r="1" ht="38" customHeight="1">
      <c r="A1" s="1" t="n"/>
      <c r="B1" s="1" t="inlineStr">
        <is>
          <t>Seguimiento de clientes</t>
        </is>
      </c>
      <c r="C1" s="1" t="n"/>
      <c r="D1" s="1" t="n"/>
      <c r="E1" s="1" t="n"/>
    </row>
    <row r="2" ht="22" customHeight="1">
      <c r="A2" s="2" t="n"/>
      <c r="B2" s="2" t="inlineStr">
        <is>
          <t>Empieza aquí  ·  Built by Estrada  ·  builtbyestrada.ai</t>
        </is>
      </c>
      <c r="C2" s="2" t="n"/>
      <c r="D2" s="2" t="n"/>
      <c r="E2" s="2" t="n"/>
    </row>
    <row r="3" ht="7" customHeight="1">
      <c r="A3" s="3" t="n"/>
      <c r="B3" s="3" t="n"/>
      <c r="C3" s="3" t="n"/>
      <c r="D3" s="3" t="n"/>
      <c r="E3" s="3" t="n"/>
    </row>
    <row r="4" ht="10" customHeight="1"/>
    <row r="5" ht="49.56" customHeight="1">
      <c r="B5" s="4" t="inlineStr">
        <is>
          <t>Eliges de las listas y cambias una fecha cuando hablas con alguien. La hoja te dice a quién llamar, cuándo dar seguimiento, cuándo parar y a quién pedirle reseña. Abre con clientes de EJEMPLO para que veas cómo funciona.</t>
        </is>
      </c>
    </row>
    <row r="6" ht="10" customHeight="1"/>
    <row r="7" ht="26" customHeight="1">
      <c r="B7" s="5" t="inlineStr">
        <is>
          <t>Tu primer resultado en 5 minutos</t>
        </is>
      </c>
      <c r="C7" s="6" t="n"/>
      <c r="D7" s="6" t="n"/>
    </row>
    <row r="8" ht="6" customHeight="1"/>
    <row r="9" ht="34.40000000000001" customHeight="1">
      <c r="B9" s="7" t="n">
        <v>1</v>
      </c>
      <c r="C9" s="8" t="inlineStr">
        <is>
          <t>Clientes</t>
        </is>
      </c>
      <c r="D9" s="9" t="inlineStr">
        <is>
          <t>Escribe un cliente real en el primer renglón vacío: nombre, por dónde llegó, trabajo, estado y valor. Usa las listas.</t>
        </is>
      </c>
    </row>
    <row r="10" ht="34.40000000000001" customHeight="1">
      <c r="B10" s="7" t="n">
        <v>2</v>
      </c>
      <c r="C10" s="8" t="inlineStr">
        <is>
          <t>Clientes</t>
        </is>
      </c>
      <c r="D10" s="9" t="inlineStr">
        <is>
          <t>En Último contacto pon la fecha en que hablaste con él (Ctrl+; pone la fecha de hoy). En Toques pon cuántas veces lo has buscado.</t>
        </is>
      </c>
    </row>
    <row r="11" ht="34.40000000000001" customHeight="1">
      <c r="B11" s="7" t="n">
        <v>3</v>
      </c>
      <c r="C11" s="8" t="inlineStr">
        <is>
          <t>Clientes</t>
        </is>
      </c>
      <c r="D11" s="9" t="inlineStr">
        <is>
          <t>Lee Siguiente paso. Los que hay que llamar o darles seguimiento se ponen naranja; los que hay que dejar se ponen rojos.</t>
        </is>
      </c>
    </row>
    <row r="12" ht="32" customHeight="1">
      <c r="B12" s="7" t="n">
        <v>4</v>
      </c>
      <c r="C12" s="8" t="inlineStr">
        <is>
          <t>Clientes</t>
        </is>
      </c>
      <c r="D12" s="9" t="inlineStr">
        <is>
          <t>Arriba ves tu pipeline abierto, lo ganado, tu tasa de cierre y tu mejor canal.</t>
        </is>
      </c>
    </row>
    <row r="13" ht="10" customHeight="1"/>
    <row r="14" ht="26" customHeight="1">
      <c r="B14" s="5" t="inlineStr">
        <is>
          <t>Qué hace cada pestaña</t>
        </is>
      </c>
      <c r="C14" s="6" t="n"/>
      <c r="D14" s="6" t="n"/>
    </row>
    <row r="15" ht="6" customHeight="1"/>
    <row r="16" ht="30" customHeight="1">
      <c r="B16" s="10" t="n"/>
      <c r="C16" s="8" t="inlineStr">
        <is>
          <t>Empieza aquí</t>
        </is>
      </c>
      <c r="D16" s="9" t="inlineStr">
        <is>
          <t>Esta página.</t>
        </is>
      </c>
    </row>
    <row r="17" ht="34.40000000000001" customHeight="1">
      <c r="B17" s="10" t="n"/>
      <c r="C17" s="11" t="inlineStr">
        <is>
          <t>Clientes</t>
        </is>
      </c>
      <c r="D17" s="9" t="inlineStr">
        <is>
          <t>Un renglón por cliente, espacio para 25. Listas para canal, trabajo y estado; el siguiente paso se calcula.</t>
        </is>
      </c>
    </row>
    <row r="18" ht="19.2" customHeight="1">
      <c r="C18" s="12" t="inlineStr">
        <is>
          <t>Colores de las pestañas: en las de color naranja escribes tú, las oscuras se llenan solas o se imprimen.</t>
        </is>
      </c>
    </row>
    <row r="19" ht="10" customHeight="1"/>
    <row r="20" ht="26" customHeight="1">
      <c r="B20" s="5" t="inlineStr">
        <is>
          <t>Colores</t>
        </is>
      </c>
      <c r="C20" s="6" t="n"/>
      <c r="D20" s="6" t="n"/>
    </row>
    <row r="21" ht="6" customHeight="1"/>
    <row r="22" ht="21.2" customHeight="1">
      <c r="B22" s="13" t="n"/>
      <c r="C22" s="8" t="inlineStr">
        <is>
          <t>Amarillo</t>
        </is>
      </c>
      <c r="D22" s="9" t="inlineStr">
        <is>
          <t>Aquí escribes tú. Las demás celdas están bloqueadas.</t>
        </is>
      </c>
    </row>
    <row r="23" ht="21.2" customHeight="1">
      <c r="B23" s="14" t="n"/>
      <c r="C23" s="8" t="inlineStr">
        <is>
          <t>Gris</t>
        </is>
      </c>
      <c r="D23" s="9" t="inlineStr">
        <is>
          <t>La hoja la calcula. Está bloqueada para que no se borre una fórmula sin querer.</t>
        </is>
      </c>
    </row>
    <row r="24" ht="21.2" customHeight="1">
      <c r="B24" s="15" t="n"/>
      <c r="C24" s="8" t="inlineStr">
        <is>
          <t>Negritas, arena</t>
        </is>
      </c>
      <c r="D24" s="9" t="inlineStr">
        <is>
          <t>Totales y resultados.</t>
        </is>
      </c>
    </row>
    <row r="25" ht="21.2" customHeight="1">
      <c r="B25" s="16" t="n"/>
      <c r="C25" s="8" t="inlineStr">
        <is>
          <t>Naranja, rojo, verde</t>
        </is>
      </c>
      <c r="D25" s="9" t="inlineStr">
        <is>
          <t>Naranja: hazlo hoy. Rojo: para. Verde: pide la reseña.</t>
        </is>
      </c>
    </row>
    <row r="26" ht="10" customHeight="1"/>
    <row r="27" ht="26" customHeight="1">
      <c r="B27" s="5" t="inlineStr">
        <is>
          <t>Los clientes de EJEMPLO</t>
        </is>
      </c>
      <c r="C27" s="6" t="n"/>
      <c r="D27" s="6" t="n"/>
    </row>
    <row r="28" ht="6" customHeight="1"/>
    <row r="29" ht="19.2" customHeight="1">
      <c r="C29" s="9" t="inlineStr">
        <is>
          <t>Los clientes EJEMPLO A a EJEMPLO E muestran cómo funciona la hoja. No son personas reales.</t>
        </is>
      </c>
    </row>
    <row r="30" ht="19.2" customHeight="1">
      <c r="C30" s="9" t="inlineStr">
        <is>
          <t>Para borrarlos: en Clientes selecciona las celdas amarillas de esos renglones y presiona Suprimir.</t>
        </is>
      </c>
    </row>
    <row r="31" ht="10" customHeight="1"/>
    <row r="32" ht="26" customHeight="1">
      <c r="B32" s="5" t="inlineStr">
        <is>
          <t>Qué quiere decir el siguiente paso</t>
        </is>
      </c>
      <c r="C32" s="6" t="n"/>
      <c r="D32" s="6" t="n"/>
    </row>
    <row r="33" ht="6" customHeight="1"/>
    <row r="34" ht="19.2" customHeight="1">
      <c r="C34" s="9" t="inlineStr">
        <is>
          <t>Llamar hoy: cliente nuevo con el que no hablas desde ayer o antes.</t>
        </is>
      </c>
    </row>
    <row r="35" ht="19.2" customHeight="1">
      <c r="C35" s="9" t="inlineStr">
        <is>
          <t>Mandar seguimiento: ya cotizado y 3 días sin contacto.</t>
        </is>
      </c>
    </row>
    <row r="36" ht="19.2" customHeight="1">
      <c r="C36" s="9" t="inlineStr">
        <is>
          <t>Parar: marcar perdido: 4 toques sin decisión. Cambia el estado a Perdido.</t>
        </is>
      </c>
    </row>
    <row r="37" ht="19.2" customHeight="1">
      <c r="C37" s="9" t="inlineStr">
        <is>
          <t>Pedir reseña: marcaste el trabajo como Ganado.</t>
        </is>
      </c>
    </row>
    <row r="38" ht="10" customHeight="1"/>
    <row r="39" ht="26" customHeight="1">
      <c r="B39" s="5" t="inlineStr">
        <is>
          <t>Úsala en Google Sheets</t>
        </is>
      </c>
      <c r="C39" s="6" t="n"/>
      <c r="D39" s="6" t="n"/>
    </row>
    <row r="40" ht="6" customHeight="1"/>
    <row r="41" ht="32.40000000000001" customHeight="1">
      <c r="C41" s="9" t="inlineStr">
        <is>
          <t>Abre una hoja nueva de Google Sheets. Ve a Archivo &gt; Importar &gt; Subir (File &gt; Import &gt; Upload), elige este archivo, marca 'Reemplazar hoja de cálculo' y dale Importar datos.</t>
        </is>
      </c>
    </row>
    <row r="42" ht="19.2" customHeight="1">
      <c r="C42" s="9" t="inlineStr">
        <is>
          <t>O súbelo a Google Drive y ábrelo con Google Sheets. Excel y LibreOffice lo abren tal cual.</t>
        </is>
      </c>
    </row>
    <row r="43" ht="10" customHeight="1"/>
    <row r="44" ht="26" customHeight="1">
      <c r="B44" s="5" t="inlineStr">
        <is>
          <t>Celdas bloqueadas</t>
        </is>
      </c>
      <c r="C44" s="6" t="n"/>
      <c r="D44" s="6" t="n"/>
    </row>
    <row r="45" ht="6" customHeight="1"/>
    <row r="46" ht="45.6" customHeight="1">
      <c r="C46" s="9" t="inlineStr">
        <is>
          <t>Las celdas grises están bloqueadas y no hay contraseña. Para cambiar una fórmula o agregar filas, primero desbloquea la pestaña: en Excel, Revisar &gt; Desproteger hoja. En LibreOffice, Herramientas &gt; Proteger hoja. En Google Sheets, Datos &gt; Proteger hojas y rangos.</t>
        </is>
      </c>
    </row>
    <row r="47" ht="10" customHeight="1"/>
    <row r="48" ht="26" customHeight="1">
      <c r="B48" s="5" t="inlineStr">
        <is>
          <t>Ayuda</t>
        </is>
      </c>
      <c r="C48" s="6" t="n"/>
      <c r="D48" s="6" t="n"/>
    </row>
    <row r="49" ht="6" customHeight="1"/>
    <row r="50" ht="19.2" customHeight="1">
      <c r="C50" s="17" t="inlineStr">
        <is>
          <t>Dudas, o un número que se ve mal: hello@builtbyestrada.ai</t>
        </is>
      </c>
    </row>
    <row r="51" ht="10" customHeight="1"/>
    <row r="52" ht="26" customHeight="1">
      <c r="B52" s="5" t="inlineStr">
        <is>
          <t>Versión completa</t>
        </is>
      </c>
      <c r="C52" s="6" t="n"/>
      <c r="D52" s="6" t="n"/>
    </row>
    <row r="53" ht="6" customHeight="1"/>
    <row r="54" ht="32.40000000000001" customHeight="1">
      <c r="C54" s="9" t="inlineStr">
        <is>
          <t>La versión completa agrega mensajes de seguimiento en inglés y español, reporte semanal por canal, solicitudes de reseña, espacio para 200 clientes y la guía Oficina IA (PDF).</t>
        </is>
      </c>
    </row>
    <row r="55" ht="19.2" customHeight="1">
      <c r="C55" s="17" t="inlineStr">
        <is>
          <t>https://builtbyestrada.ai/es/productos/seguimiento-clientes/</t>
        </is>
      </c>
    </row>
    <row r="56" ht="10" customHeight="1"/>
    <row r="57" ht="18" customHeight="1">
      <c r="C57" s="18" t="inlineStr">
        <is>
          <t>Versión 1.1, octubre 2026</t>
        </is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/>
  <mergeCells count="23">
    <mergeCell ref="C34:D34"/>
    <mergeCell ref="B14:D14"/>
    <mergeCell ref="C30:D30"/>
    <mergeCell ref="C42:D42"/>
    <mergeCell ref="B44:D44"/>
    <mergeCell ref="C35:D35"/>
    <mergeCell ref="C29:D29"/>
    <mergeCell ref="C54:D54"/>
    <mergeCell ref="C41:D41"/>
    <mergeCell ref="C55:D55"/>
    <mergeCell ref="C50:D50"/>
    <mergeCell ref="B20:D20"/>
    <mergeCell ref="B5:D5"/>
    <mergeCell ref="C46:D46"/>
    <mergeCell ref="B32:D32"/>
    <mergeCell ref="C36:D36"/>
    <mergeCell ref="B7:D7"/>
    <mergeCell ref="C37:D37"/>
    <mergeCell ref="B27:D27"/>
    <mergeCell ref="B52:D52"/>
    <mergeCell ref="C18:D18"/>
    <mergeCell ref="B39:D39"/>
    <mergeCell ref="B48:D48"/>
  </mergeCells>
  <hyperlinks>
    <hyperlink ref="C17" location="'Clientes'!A1" display="Clientes"/>
    <hyperlink xmlns:r="http://schemas.openxmlformats.org/officeDocument/2006/relationships" ref="C50" r:id="rId1"/>
    <hyperlink xmlns:r="http://schemas.openxmlformats.org/officeDocument/2006/relationships" ref="C55" r:id="rId2"/>
  </hyperlinks>
  <printOptions horizontalCentered="1"/>
  <pageMargins left="0.4" right="0.4" top="0.5" bottom="0.5" header="0.5" footer="0.5"/>
  <pageSetup orientation="portrait" paperSize="1" fitToHeight="0" fitToWidth="1"/>
  <headerFooter>
    <oddHeader/>
    <oddFooter>&amp;C&amp;"Arial"&amp;8 &amp;P / &amp;N</oddFooter>
    <evenHeader/>
    <evenFooter/>
    <firstHeader/>
    <firstFooter/>
  </headerFooter>
  <rowBreaks count="1" manualBreakCount="1">
    <brk id="30" min="0" max="16383" man="1"/>
  </rowBreaks>
</worksheet>
</file>

<file path=xl/worksheets/sheet2.xml><?xml version="1.0" encoding="utf-8"?>
<worksheet xmlns="http://schemas.openxmlformats.org/spreadsheetml/2006/main">
  <sheetPr>
    <tabColor rgb="00E8590C"/>
    <outlinePr summaryBelow="1" summaryRight="1"/>
    <pageSetUpPr fitToPage="1"/>
  </sheetPr>
  <dimension ref="A1:I31"/>
  <sheetViews>
    <sheetView showGridLines="0" zoomScale="100" workbookViewId="0">
      <pane xSplit="1" ySplit="6" topLeftCell="B7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4" customWidth="1" min="2" max="2"/>
    <col width="14" customWidth="1" min="3" max="3"/>
    <col width="14" customWidth="1" min="4" max="4"/>
    <col width="14" customWidth="1" min="5" max="5"/>
    <col width="13" customWidth="1" min="6" max="6"/>
    <col width="10" customWidth="1" min="7" max="7"/>
    <col width="8" customWidth="1" min="8" max="8"/>
    <col width="22" customWidth="1" min="9" max="9"/>
  </cols>
  <sheetData>
    <row r="1" ht="30" customHeight="1">
      <c r="A1" s="19" t="inlineStr">
        <is>
          <t>Clientes</t>
        </is>
      </c>
      <c r="B1" s="19" t="n"/>
      <c r="C1" s="19" t="n"/>
      <c r="D1" s="19" t="n"/>
      <c r="E1" s="19" t="n"/>
      <c r="F1" s="19" t="n"/>
      <c r="G1" s="19" t="n"/>
      <c r="H1" s="19" t="n"/>
      <c r="I1" s="20" t="inlineStr">
        <is>
          <t>Seguimiento de clientes</t>
        </is>
      </c>
    </row>
    <row r="2" ht="32.40000000000001" customHeight="1">
      <c r="A2" s="12" t="inlineStr">
        <is>
          <t>Un renglón por cliente. Elige de las listas, y cada vez que hables con él cambia Último contacto a hoy y súmale 1 a Toques. El siguiente paso se llena solo.</t>
        </is>
      </c>
    </row>
    <row r="3" ht="28" customHeight="1">
      <c r="A3" s="21" t="inlineStr">
        <is>
          <t>Pipeline abierto</t>
        </is>
      </c>
      <c r="B3" s="21" t="inlineStr">
        <is>
          <t>Ganado</t>
        </is>
      </c>
      <c r="C3" s="21" t="inlineStr">
        <is>
          <t>Tasa de cierre</t>
        </is>
      </c>
      <c r="D3" s="21" t="inlineStr">
        <is>
          <t>Pendientes hoy</t>
        </is>
      </c>
      <c r="E3" s="22" t="inlineStr">
        <is>
          <t>Mejor canal</t>
        </is>
      </c>
    </row>
    <row r="4" ht="26" customHeight="1">
      <c r="A4" s="23">
        <f>SUMIFS('Clientes'!$E$7:$E$31,'Clientes'!$D$7:$D$31,'Listas'!$F$18)+SUMIFS('Clientes'!$E$7:$E$31,'Clientes'!$D$7:$D$31,'Listas'!$F$19)</f>
        <v/>
      </c>
      <c r="B4" s="23">
        <f>SUMIFS('Clientes'!$E$7:$E$31,'Clientes'!$D$7:$D$31,'Listas'!$F$20)</f>
        <v/>
      </c>
      <c r="C4" s="24">
        <f>IFERROR(COUNTIF('Clientes'!$D$7:$D$31,'Listas'!$F$20)/(COUNTIF('Clientes'!$D$7:$D$31,'Listas'!$F$20)+COUNTIF('Clientes'!$D$7:$D$31,'Listas'!$F$21)),0)</f>
        <v/>
      </c>
      <c r="D4" s="25">
        <f>COUNTIF('Clientes'!$I$7:$I$31,"Llamar hoy")+COUNTIF('Clientes'!$I$7:$I$31,"Mandar seguimiento")</f>
        <v/>
      </c>
      <c r="E4" s="26">
        <f>IF(MAX('Listas'!$B$18:$B$22)=0,"n/a",INDEX('Listas'!$A$18:$A$22,MATCH(MAX('Listas'!$B$18:$B$22),'Listas'!$B$18:$B$22,0)))</f>
        <v/>
      </c>
    </row>
    <row r="5" ht="18" customHeight="1"/>
    <row r="6" ht="30" customHeight="1">
      <c r="A6" s="27" t="inlineStr">
        <is>
          <t>Cliente</t>
        </is>
      </c>
      <c r="B6" s="27" t="inlineStr">
        <is>
          <t>Entró por</t>
        </is>
      </c>
      <c r="C6" s="27" t="inlineStr">
        <is>
          <t>Trabajo</t>
        </is>
      </c>
      <c r="D6" s="27" t="inlineStr">
        <is>
          <t>Estado</t>
        </is>
      </c>
      <c r="E6" s="28" t="inlineStr">
        <is>
          <t>Valor</t>
        </is>
      </c>
      <c r="F6" s="28" t="inlineStr">
        <is>
          <t>Último contacto</t>
        </is>
      </c>
      <c r="G6" s="28" t="inlineStr">
        <is>
          <t>Toques</t>
        </is>
      </c>
      <c r="H6" s="28" t="inlineStr">
        <is>
          <t>Días</t>
        </is>
      </c>
      <c r="I6" s="27" t="inlineStr">
        <is>
          <t>Siguiente paso</t>
        </is>
      </c>
    </row>
    <row r="7" ht="18" customHeight="1">
      <c r="A7" s="29" t="inlineStr">
        <is>
          <t>EJEMPLO A</t>
        </is>
      </c>
      <c r="B7" s="29" t="inlineStr">
        <is>
          <t>Llamada</t>
        </is>
      </c>
      <c r="C7" s="29" t="inlineStr">
        <is>
          <t>Remodelación</t>
        </is>
      </c>
      <c r="D7" s="29" t="inlineStr">
        <is>
          <t>Nuevo</t>
        </is>
      </c>
      <c r="E7" s="30" t="n">
        <v>18000</v>
      </c>
      <c r="F7" s="31">
        <f>TODAY()-1</f>
        <v/>
      </c>
      <c r="G7" s="32" t="n">
        <v>0</v>
      </c>
      <c r="H7" s="33">
        <f>IF(F7="","",TODAY()-F7)</f>
        <v/>
      </c>
      <c r="I7" s="34">
        <f>IF(D7="","",IF(D7='Listas'!$F$20,"Pedir reseña",IF(D7='Listas'!$F$21,"n/a",IF(N(G7)&gt;='Listas'!$B$12,"Parar: marcar perdido",IF(D7='Listas'!$F$18,IF(IF(H7="",999,H7)&gt;=1,"Llamar hoy","Esperar"),IF(IF(H7="",999,H7)&gt;='Listas'!$B$11,"Mandar seguimiento","Esperar"))))))</f>
        <v/>
      </c>
    </row>
    <row r="8" ht="18" customHeight="1">
      <c r="A8" s="29" t="inlineStr">
        <is>
          <t>EJEMPLO B</t>
        </is>
      </c>
      <c r="B8" s="29" t="inlineStr">
        <is>
          <t>WhatsApp</t>
        </is>
      </c>
      <c r="C8" s="29" t="inlineStr">
        <is>
          <t>Techo</t>
        </is>
      </c>
      <c r="D8" s="29" t="inlineStr">
        <is>
          <t>Cotizado</t>
        </is>
      </c>
      <c r="E8" s="30" t="n">
        <v>9500</v>
      </c>
      <c r="F8" s="31">
        <f>TODAY()-4</f>
        <v/>
      </c>
      <c r="G8" s="32" t="n">
        <v>2</v>
      </c>
      <c r="H8" s="33">
        <f>IF(F8="","",TODAY()-F8)</f>
        <v/>
      </c>
      <c r="I8" s="34">
        <f>IF(D8="","",IF(D8='Listas'!$F$20,"Pedir reseña",IF(D8='Listas'!$F$21,"n/a",IF(N(G8)&gt;='Listas'!$B$12,"Parar: marcar perdido",IF(D8='Listas'!$F$18,IF(IF(H8="",999,H8)&gt;=1,"Llamar hoy","Esperar"),IF(IF(H8="",999,H8)&gt;='Listas'!$B$11,"Mandar seguimiento","Esperar"))))))</f>
        <v/>
      </c>
    </row>
    <row r="9" ht="18" customHeight="1">
      <c r="A9" s="29" t="inlineStr">
        <is>
          <t>EJEMPLO C</t>
        </is>
      </c>
      <c r="B9" s="29" t="inlineStr">
        <is>
          <t>Formulario</t>
        </is>
      </c>
      <c r="C9" s="29" t="inlineStr">
        <is>
          <t>Casa nueva</t>
        </is>
      </c>
      <c r="D9" s="29" t="inlineStr">
        <is>
          <t>Cotizado</t>
        </is>
      </c>
      <c r="E9" s="30" t="n">
        <v>240000</v>
      </c>
      <c r="F9" s="31">
        <f>TODAY()-1</f>
        <v/>
      </c>
      <c r="G9" s="32" t="n">
        <v>1</v>
      </c>
      <c r="H9" s="33">
        <f>IF(F9="","",TODAY()-F9)</f>
        <v/>
      </c>
      <c r="I9" s="34">
        <f>IF(D9="","",IF(D9='Listas'!$F$20,"Pedir reseña",IF(D9='Listas'!$F$21,"n/a",IF(N(G9)&gt;='Listas'!$B$12,"Parar: marcar perdido",IF(D9='Listas'!$F$18,IF(IF(H9="",999,H9)&gt;=1,"Llamar hoy","Esperar"),IF(IF(H9="",999,H9)&gt;='Listas'!$B$11,"Mandar seguimiento","Esperar"))))))</f>
        <v/>
      </c>
    </row>
    <row r="10" ht="18" customHeight="1">
      <c r="A10" s="29" t="inlineStr">
        <is>
          <t>EJEMPLO D</t>
        </is>
      </c>
      <c r="B10" s="29" t="inlineStr">
        <is>
          <t>Recomendado</t>
        </is>
      </c>
      <c r="C10" s="29" t="inlineStr">
        <is>
          <t>Remodelación</t>
        </is>
      </c>
      <c r="D10" s="29" t="inlineStr">
        <is>
          <t>Ganado</t>
        </is>
      </c>
      <c r="E10" s="30" t="n">
        <v>32000</v>
      </c>
      <c r="F10" s="31">
        <f>TODAY()-0</f>
        <v/>
      </c>
      <c r="G10" s="32" t="n">
        <v>3</v>
      </c>
      <c r="H10" s="33">
        <f>IF(F10="","",TODAY()-F10)</f>
        <v/>
      </c>
      <c r="I10" s="34">
        <f>IF(D10="","",IF(D10='Listas'!$F$20,"Pedir reseña",IF(D10='Listas'!$F$21,"n/a",IF(N(G10)&gt;='Listas'!$B$12,"Parar: marcar perdido",IF(D10='Listas'!$F$18,IF(IF(H10="",999,H10)&gt;=1,"Llamar hoy","Esperar"),IF(IF(H10="",999,H10)&gt;='Listas'!$B$11,"Mandar seguimiento","Esperar"))))))</f>
        <v/>
      </c>
    </row>
    <row r="11" ht="18" customHeight="1">
      <c r="A11" s="29" t="inlineStr">
        <is>
          <t>EJEMPLO E</t>
        </is>
      </c>
      <c r="B11" s="29" t="inlineStr">
        <is>
          <t>Correo</t>
        </is>
      </c>
      <c r="C11" s="29" t="inlineStr">
        <is>
          <t>Reparación</t>
        </is>
      </c>
      <c r="D11" s="29" t="inlineStr">
        <is>
          <t>Cotizado</t>
        </is>
      </c>
      <c r="E11" s="30" t="n">
        <v>2200</v>
      </c>
      <c r="F11" s="31">
        <f>TODAY()-9</f>
        <v/>
      </c>
      <c r="G11" s="32" t="n">
        <v>4</v>
      </c>
      <c r="H11" s="33">
        <f>IF(F11="","",TODAY()-F11)</f>
        <v/>
      </c>
      <c r="I11" s="34">
        <f>IF(D11="","",IF(D11='Listas'!$F$20,"Pedir reseña",IF(D11='Listas'!$F$21,"n/a",IF(N(G11)&gt;='Listas'!$B$12,"Parar: marcar perdido",IF(D11='Listas'!$F$18,IF(IF(H11="",999,H11)&gt;=1,"Llamar hoy","Esperar"),IF(IF(H11="",999,H11)&gt;='Listas'!$B$11,"Mandar seguimiento","Esperar"))))))</f>
        <v/>
      </c>
    </row>
    <row r="12" ht="18" customHeight="1">
      <c r="A12" s="29" t="n"/>
      <c r="B12" s="29" t="n"/>
      <c r="C12" s="29" t="n"/>
      <c r="D12" s="29" t="n"/>
      <c r="E12" s="30" t="n"/>
      <c r="F12" s="31" t="n"/>
      <c r="G12" s="32" t="n"/>
      <c r="H12" s="33">
        <f>IF(F12="","",TODAY()-F12)</f>
        <v/>
      </c>
      <c r="I12" s="34">
        <f>IF(D12="","",IF(D12='Listas'!$F$20,"Pedir reseña",IF(D12='Listas'!$F$21,"n/a",IF(N(G12)&gt;='Listas'!$B$12,"Parar: marcar perdido",IF(D12='Listas'!$F$18,IF(IF(H12="",999,H12)&gt;=1,"Llamar hoy","Esperar"),IF(IF(H12="",999,H12)&gt;='Listas'!$B$11,"Mandar seguimiento","Esperar"))))))</f>
        <v/>
      </c>
    </row>
    <row r="13" ht="18" customHeight="1">
      <c r="A13" s="29" t="n"/>
      <c r="B13" s="29" t="n"/>
      <c r="C13" s="29" t="n"/>
      <c r="D13" s="29" t="n"/>
      <c r="E13" s="30" t="n"/>
      <c r="F13" s="31" t="n"/>
      <c r="G13" s="32" t="n"/>
      <c r="H13" s="33">
        <f>IF(F13="","",TODAY()-F13)</f>
        <v/>
      </c>
      <c r="I13" s="34">
        <f>IF(D13="","",IF(D13='Listas'!$F$20,"Pedir reseña",IF(D13='Listas'!$F$21,"n/a",IF(N(G13)&gt;='Listas'!$B$12,"Parar: marcar perdido",IF(D13='Listas'!$F$18,IF(IF(H13="",999,H13)&gt;=1,"Llamar hoy","Esperar"),IF(IF(H13="",999,H13)&gt;='Listas'!$B$11,"Mandar seguimiento","Esperar"))))))</f>
        <v/>
      </c>
    </row>
    <row r="14" ht="18" customHeight="1">
      <c r="A14" s="29" t="n"/>
      <c r="B14" s="29" t="n"/>
      <c r="C14" s="29" t="n"/>
      <c r="D14" s="29" t="n"/>
      <c r="E14" s="30" t="n"/>
      <c r="F14" s="31" t="n"/>
      <c r="G14" s="32" t="n"/>
      <c r="H14" s="33">
        <f>IF(F14="","",TODAY()-F14)</f>
        <v/>
      </c>
      <c r="I14" s="34">
        <f>IF(D14="","",IF(D14='Listas'!$F$20,"Pedir reseña",IF(D14='Listas'!$F$21,"n/a",IF(N(G14)&gt;='Listas'!$B$12,"Parar: marcar perdido",IF(D14='Listas'!$F$18,IF(IF(H14="",999,H14)&gt;=1,"Llamar hoy","Esperar"),IF(IF(H14="",999,H14)&gt;='Listas'!$B$11,"Mandar seguimiento","Esperar"))))))</f>
        <v/>
      </c>
    </row>
    <row r="15" ht="18" customHeight="1">
      <c r="A15" s="29" t="n"/>
      <c r="B15" s="29" t="n"/>
      <c r="C15" s="29" t="n"/>
      <c r="D15" s="29" t="n"/>
      <c r="E15" s="30" t="n"/>
      <c r="F15" s="31" t="n"/>
      <c r="G15" s="32" t="n"/>
      <c r="H15" s="33">
        <f>IF(F15="","",TODAY()-F15)</f>
        <v/>
      </c>
      <c r="I15" s="34">
        <f>IF(D15="","",IF(D15='Listas'!$F$20,"Pedir reseña",IF(D15='Listas'!$F$21,"n/a",IF(N(G15)&gt;='Listas'!$B$12,"Parar: marcar perdido",IF(D15='Listas'!$F$18,IF(IF(H15="",999,H15)&gt;=1,"Llamar hoy","Esperar"),IF(IF(H15="",999,H15)&gt;='Listas'!$B$11,"Mandar seguimiento","Esperar"))))))</f>
        <v/>
      </c>
    </row>
    <row r="16" ht="18" customHeight="1">
      <c r="A16" s="29" t="n"/>
      <c r="B16" s="29" t="n"/>
      <c r="C16" s="29" t="n"/>
      <c r="D16" s="29" t="n"/>
      <c r="E16" s="30" t="n"/>
      <c r="F16" s="31" t="n"/>
      <c r="G16" s="32" t="n"/>
      <c r="H16" s="33">
        <f>IF(F16="","",TODAY()-F16)</f>
        <v/>
      </c>
      <c r="I16" s="34">
        <f>IF(D16="","",IF(D16='Listas'!$F$20,"Pedir reseña",IF(D16='Listas'!$F$21,"n/a",IF(N(G16)&gt;='Listas'!$B$12,"Parar: marcar perdido",IF(D16='Listas'!$F$18,IF(IF(H16="",999,H16)&gt;=1,"Llamar hoy","Esperar"),IF(IF(H16="",999,H16)&gt;='Listas'!$B$11,"Mandar seguimiento","Esperar"))))))</f>
        <v/>
      </c>
    </row>
    <row r="17" ht="18" customHeight="1">
      <c r="A17" s="29" t="n"/>
      <c r="B17" s="29" t="n"/>
      <c r="C17" s="29" t="n"/>
      <c r="D17" s="29" t="n"/>
      <c r="E17" s="30" t="n"/>
      <c r="F17" s="31" t="n"/>
      <c r="G17" s="32" t="n"/>
      <c r="H17" s="33">
        <f>IF(F17="","",TODAY()-F17)</f>
        <v/>
      </c>
      <c r="I17" s="34">
        <f>IF(D17="","",IF(D17='Listas'!$F$20,"Pedir reseña",IF(D17='Listas'!$F$21,"n/a",IF(N(G17)&gt;='Listas'!$B$12,"Parar: marcar perdido",IF(D17='Listas'!$F$18,IF(IF(H17="",999,H17)&gt;=1,"Llamar hoy","Esperar"),IF(IF(H17="",999,H17)&gt;='Listas'!$B$11,"Mandar seguimiento","Esperar"))))))</f>
        <v/>
      </c>
    </row>
    <row r="18" ht="18" customHeight="1">
      <c r="A18" s="29" t="n"/>
      <c r="B18" s="29" t="n"/>
      <c r="C18" s="29" t="n"/>
      <c r="D18" s="29" t="n"/>
      <c r="E18" s="30" t="n"/>
      <c r="F18" s="31" t="n"/>
      <c r="G18" s="32" t="n"/>
      <c r="H18" s="33">
        <f>IF(F18="","",TODAY()-F18)</f>
        <v/>
      </c>
      <c r="I18" s="34">
        <f>IF(D18="","",IF(D18='Listas'!$F$20,"Pedir reseña",IF(D18='Listas'!$F$21,"n/a",IF(N(G18)&gt;='Listas'!$B$12,"Parar: marcar perdido",IF(D18='Listas'!$F$18,IF(IF(H18="",999,H18)&gt;=1,"Llamar hoy","Esperar"),IF(IF(H18="",999,H18)&gt;='Listas'!$B$11,"Mandar seguimiento","Esperar"))))))</f>
        <v/>
      </c>
    </row>
    <row r="19" ht="18" customHeight="1">
      <c r="A19" s="29" t="n"/>
      <c r="B19" s="29" t="n"/>
      <c r="C19" s="29" t="n"/>
      <c r="D19" s="29" t="n"/>
      <c r="E19" s="30" t="n"/>
      <c r="F19" s="31" t="n"/>
      <c r="G19" s="32" t="n"/>
      <c r="H19" s="33">
        <f>IF(F19="","",TODAY()-F19)</f>
        <v/>
      </c>
      <c r="I19" s="34">
        <f>IF(D19="","",IF(D19='Listas'!$F$20,"Pedir reseña",IF(D19='Listas'!$F$21,"n/a",IF(N(G19)&gt;='Listas'!$B$12,"Parar: marcar perdido",IF(D19='Listas'!$F$18,IF(IF(H19="",999,H19)&gt;=1,"Llamar hoy","Esperar"),IF(IF(H19="",999,H19)&gt;='Listas'!$B$11,"Mandar seguimiento","Esperar"))))))</f>
        <v/>
      </c>
    </row>
    <row r="20" ht="18" customHeight="1">
      <c r="A20" s="29" t="n"/>
      <c r="B20" s="29" t="n"/>
      <c r="C20" s="29" t="n"/>
      <c r="D20" s="29" t="n"/>
      <c r="E20" s="30" t="n"/>
      <c r="F20" s="31" t="n"/>
      <c r="G20" s="32" t="n"/>
      <c r="H20" s="33">
        <f>IF(F20="","",TODAY()-F20)</f>
        <v/>
      </c>
      <c r="I20" s="34">
        <f>IF(D20="","",IF(D20='Listas'!$F$20,"Pedir reseña",IF(D20='Listas'!$F$21,"n/a",IF(N(G20)&gt;='Listas'!$B$12,"Parar: marcar perdido",IF(D20='Listas'!$F$18,IF(IF(H20="",999,H20)&gt;=1,"Llamar hoy","Esperar"),IF(IF(H20="",999,H20)&gt;='Listas'!$B$11,"Mandar seguimiento","Esperar"))))))</f>
        <v/>
      </c>
    </row>
    <row r="21" ht="18" customHeight="1">
      <c r="A21" s="29" t="n"/>
      <c r="B21" s="29" t="n"/>
      <c r="C21" s="29" t="n"/>
      <c r="D21" s="29" t="n"/>
      <c r="E21" s="30" t="n"/>
      <c r="F21" s="31" t="n"/>
      <c r="G21" s="32" t="n"/>
      <c r="H21" s="33">
        <f>IF(F21="","",TODAY()-F21)</f>
        <v/>
      </c>
      <c r="I21" s="34">
        <f>IF(D21="","",IF(D21='Listas'!$F$20,"Pedir reseña",IF(D21='Listas'!$F$21,"n/a",IF(N(G21)&gt;='Listas'!$B$12,"Parar: marcar perdido",IF(D21='Listas'!$F$18,IF(IF(H21="",999,H21)&gt;=1,"Llamar hoy","Esperar"),IF(IF(H21="",999,H21)&gt;='Listas'!$B$11,"Mandar seguimiento","Esperar"))))))</f>
        <v/>
      </c>
    </row>
    <row r="22" ht="18" customHeight="1">
      <c r="A22" s="29" t="n"/>
      <c r="B22" s="29" t="n"/>
      <c r="C22" s="29" t="n"/>
      <c r="D22" s="29" t="n"/>
      <c r="E22" s="30" t="n"/>
      <c r="F22" s="31" t="n"/>
      <c r="G22" s="32" t="n"/>
      <c r="H22" s="33">
        <f>IF(F22="","",TODAY()-F22)</f>
        <v/>
      </c>
      <c r="I22" s="34">
        <f>IF(D22="","",IF(D22='Listas'!$F$20,"Pedir reseña",IF(D22='Listas'!$F$21,"n/a",IF(N(G22)&gt;='Listas'!$B$12,"Parar: marcar perdido",IF(D22='Listas'!$F$18,IF(IF(H22="",999,H22)&gt;=1,"Llamar hoy","Esperar"),IF(IF(H22="",999,H22)&gt;='Listas'!$B$11,"Mandar seguimiento","Esperar"))))))</f>
        <v/>
      </c>
    </row>
    <row r="23" ht="18" customHeight="1">
      <c r="A23" s="29" t="n"/>
      <c r="B23" s="29" t="n"/>
      <c r="C23" s="29" t="n"/>
      <c r="D23" s="29" t="n"/>
      <c r="E23" s="30" t="n"/>
      <c r="F23" s="31" t="n"/>
      <c r="G23" s="32" t="n"/>
      <c r="H23" s="33">
        <f>IF(F23="","",TODAY()-F23)</f>
        <v/>
      </c>
      <c r="I23" s="34">
        <f>IF(D23="","",IF(D23='Listas'!$F$20,"Pedir reseña",IF(D23='Listas'!$F$21,"n/a",IF(N(G23)&gt;='Listas'!$B$12,"Parar: marcar perdido",IF(D23='Listas'!$F$18,IF(IF(H23="",999,H23)&gt;=1,"Llamar hoy","Esperar"),IF(IF(H23="",999,H23)&gt;='Listas'!$B$11,"Mandar seguimiento","Esperar"))))))</f>
        <v/>
      </c>
    </row>
    <row r="24" ht="18" customHeight="1">
      <c r="A24" s="29" t="n"/>
      <c r="B24" s="29" t="n"/>
      <c r="C24" s="29" t="n"/>
      <c r="D24" s="29" t="n"/>
      <c r="E24" s="30" t="n"/>
      <c r="F24" s="31" t="n"/>
      <c r="G24" s="32" t="n"/>
      <c r="H24" s="33">
        <f>IF(F24="","",TODAY()-F24)</f>
        <v/>
      </c>
      <c r="I24" s="34">
        <f>IF(D24="","",IF(D24='Listas'!$F$20,"Pedir reseña",IF(D24='Listas'!$F$21,"n/a",IF(N(G24)&gt;='Listas'!$B$12,"Parar: marcar perdido",IF(D24='Listas'!$F$18,IF(IF(H24="",999,H24)&gt;=1,"Llamar hoy","Esperar"),IF(IF(H24="",999,H24)&gt;='Listas'!$B$11,"Mandar seguimiento","Esperar"))))))</f>
        <v/>
      </c>
    </row>
    <row r="25" ht="18" customHeight="1">
      <c r="A25" s="29" t="n"/>
      <c r="B25" s="29" t="n"/>
      <c r="C25" s="29" t="n"/>
      <c r="D25" s="29" t="n"/>
      <c r="E25" s="30" t="n"/>
      <c r="F25" s="31" t="n"/>
      <c r="G25" s="32" t="n"/>
      <c r="H25" s="33">
        <f>IF(F25="","",TODAY()-F25)</f>
        <v/>
      </c>
      <c r="I25" s="34">
        <f>IF(D25="","",IF(D25='Listas'!$F$20,"Pedir reseña",IF(D25='Listas'!$F$21,"n/a",IF(N(G25)&gt;='Listas'!$B$12,"Parar: marcar perdido",IF(D25='Listas'!$F$18,IF(IF(H25="",999,H25)&gt;=1,"Llamar hoy","Esperar"),IF(IF(H25="",999,H25)&gt;='Listas'!$B$11,"Mandar seguimiento","Esperar"))))))</f>
        <v/>
      </c>
    </row>
    <row r="26" ht="18" customHeight="1">
      <c r="A26" s="29" t="n"/>
      <c r="B26" s="29" t="n"/>
      <c r="C26" s="29" t="n"/>
      <c r="D26" s="29" t="n"/>
      <c r="E26" s="30" t="n"/>
      <c r="F26" s="31" t="n"/>
      <c r="G26" s="32" t="n"/>
      <c r="H26" s="33">
        <f>IF(F26="","",TODAY()-F26)</f>
        <v/>
      </c>
      <c r="I26" s="34">
        <f>IF(D26="","",IF(D26='Listas'!$F$20,"Pedir reseña",IF(D26='Listas'!$F$21,"n/a",IF(N(G26)&gt;='Listas'!$B$12,"Parar: marcar perdido",IF(D26='Listas'!$F$18,IF(IF(H26="",999,H26)&gt;=1,"Llamar hoy","Esperar"),IF(IF(H26="",999,H26)&gt;='Listas'!$B$11,"Mandar seguimiento","Esperar"))))))</f>
        <v/>
      </c>
    </row>
    <row r="27" ht="18" customHeight="1">
      <c r="A27" s="29" t="n"/>
      <c r="B27" s="29" t="n"/>
      <c r="C27" s="29" t="n"/>
      <c r="D27" s="29" t="n"/>
      <c r="E27" s="30" t="n"/>
      <c r="F27" s="31" t="n"/>
      <c r="G27" s="32" t="n"/>
      <c r="H27" s="33">
        <f>IF(F27="","",TODAY()-F27)</f>
        <v/>
      </c>
      <c r="I27" s="34">
        <f>IF(D27="","",IF(D27='Listas'!$F$20,"Pedir reseña",IF(D27='Listas'!$F$21,"n/a",IF(N(G27)&gt;='Listas'!$B$12,"Parar: marcar perdido",IF(D27='Listas'!$F$18,IF(IF(H27="",999,H27)&gt;=1,"Llamar hoy","Esperar"),IF(IF(H27="",999,H27)&gt;='Listas'!$B$11,"Mandar seguimiento","Esperar"))))))</f>
        <v/>
      </c>
    </row>
    <row r="28" ht="18" customHeight="1">
      <c r="A28" s="29" t="n"/>
      <c r="B28" s="29" t="n"/>
      <c r="C28" s="29" t="n"/>
      <c r="D28" s="29" t="n"/>
      <c r="E28" s="30" t="n"/>
      <c r="F28" s="31" t="n"/>
      <c r="G28" s="32" t="n"/>
      <c r="H28" s="33">
        <f>IF(F28="","",TODAY()-F28)</f>
        <v/>
      </c>
      <c r="I28" s="34">
        <f>IF(D28="","",IF(D28='Listas'!$F$20,"Pedir reseña",IF(D28='Listas'!$F$21,"n/a",IF(N(G28)&gt;='Listas'!$B$12,"Parar: marcar perdido",IF(D28='Listas'!$F$18,IF(IF(H28="",999,H28)&gt;=1,"Llamar hoy","Esperar"),IF(IF(H28="",999,H28)&gt;='Listas'!$B$11,"Mandar seguimiento","Esperar"))))))</f>
        <v/>
      </c>
    </row>
    <row r="29" ht="18" customHeight="1">
      <c r="A29" s="29" t="n"/>
      <c r="B29" s="29" t="n"/>
      <c r="C29" s="29" t="n"/>
      <c r="D29" s="29" t="n"/>
      <c r="E29" s="30" t="n"/>
      <c r="F29" s="31" t="n"/>
      <c r="G29" s="32" t="n"/>
      <c r="H29" s="33">
        <f>IF(F29="","",TODAY()-F29)</f>
        <v/>
      </c>
      <c r="I29" s="34">
        <f>IF(D29="","",IF(D29='Listas'!$F$20,"Pedir reseña",IF(D29='Listas'!$F$21,"n/a",IF(N(G29)&gt;='Listas'!$B$12,"Parar: marcar perdido",IF(D29='Listas'!$F$18,IF(IF(H29="",999,H29)&gt;=1,"Llamar hoy","Esperar"),IF(IF(H29="",999,H29)&gt;='Listas'!$B$11,"Mandar seguimiento","Esperar"))))))</f>
        <v/>
      </c>
    </row>
    <row r="30" ht="18" customHeight="1">
      <c r="A30" s="29" t="n"/>
      <c r="B30" s="29" t="n"/>
      <c r="C30" s="29" t="n"/>
      <c r="D30" s="29" t="n"/>
      <c r="E30" s="30" t="n"/>
      <c r="F30" s="31" t="n"/>
      <c r="G30" s="32" t="n"/>
      <c r="H30" s="33">
        <f>IF(F30="","",TODAY()-F30)</f>
        <v/>
      </c>
      <c r="I30" s="34">
        <f>IF(D30="","",IF(D30='Listas'!$F$20,"Pedir reseña",IF(D30='Listas'!$F$21,"n/a",IF(N(G30)&gt;='Listas'!$B$12,"Parar: marcar perdido",IF(D30='Listas'!$F$18,IF(IF(H30="",999,H30)&gt;=1,"Llamar hoy","Esperar"),IF(IF(H30="",999,H30)&gt;='Listas'!$B$11,"Mandar seguimiento","Esperar"))))))</f>
        <v/>
      </c>
    </row>
    <row r="31" ht="18" customHeight="1">
      <c r="A31" s="29" t="n"/>
      <c r="B31" s="29" t="n"/>
      <c r="C31" s="29" t="n"/>
      <c r="D31" s="29" t="n"/>
      <c r="E31" s="30" t="n"/>
      <c r="F31" s="31" t="n"/>
      <c r="G31" s="32" t="n"/>
      <c r="H31" s="33">
        <f>IF(F31="","",TODAY()-F31)</f>
        <v/>
      </c>
      <c r="I31" s="34">
        <f>IF(D31="","",IF(D31='Listas'!$F$20,"Pedir reseña",IF(D31='Listas'!$F$21,"n/a",IF(N(G31)&gt;='Listas'!$B$12,"Parar: marcar perdido",IF(D31='Listas'!$F$18,IF(IF(H31="",999,H31)&gt;=1,"Llamar hoy","Esperar"),IF(IF(H31="",999,H31)&gt;='Listas'!$B$11,"Mandar seguimiento","Esperar"))))))</f>
        <v/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/>
  <mergeCells count="1">
    <mergeCell ref="A2:I2"/>
  </mergeCells>
  <conditionalFormatting sqref="I7:I31">
    <cfRule type="expression" priority="1" dxfId="0">
      <formula>OR(I7="Llamar hoy",I7="Mandar seguimiento")</formula>
    </cfRule>
    <cfRule type="expression" priority="2" dxfId="1">
      <formula>I7="Parar: marcar perdido"</formula>
    </cfRule>
    <cfRule type="expression" priority="3" dxfId="2">
      <formula>I7="Pedir reseña"</formula>
    </cfRule>
  </conditionalFormatting>
  <dataValidations count="7">
    <dataValidation sqref="A7:A31" showDropDown="0" showInputMessage="1" showErrorMessage="0" allowBlank="1" errorTitle="Revisa esta celda" error="Ese valor no va aquí. Lee el mensaje de esta celda." promptTitle="Cliente" prompt="Nombre del cliente." errorStyle="stop"/>
    <dataValidation sqref="B7:B31" showDropDown="0" showInputMessage="1" showErrorMessage="1" allowBlank="1" errorTitle="Revisa esta celda" error="Elige un valor de la lista." promptTitle="Entró por" prompt="Por dónde llegó el cliente." type="list" errorStyle="stop">
      <formula1>'Listas'!$A$18:$A$22</formula1>
    </dataValidation>
    <dataValidation sqref="C7:C31" showDropDown="0" showInputMessage="1" showErrorMessage="1" allowBlank="1" errorTitle="Revisa esta celda" error="Elige un valor de la lista." promptTitle="Trabajo" prompt="Tipo de trabajo." type="list" errorStyle="stop">
      <formula1>'Listas'!$C$18:$C$22</formula1>
    </dataValidation>
    <dataValidation sqref="D7:D31" showDropDown="0" showInputMessage="1" showErrorMessage="1" allowBlank="1" errorTitle="Revisa esta celda" error="Elige un valor de la lista." promptTitle="Estado" prompt="Nuevo = sin cotizar. Cotizado = ya tiene precio. Ganado o Perdido cuando decida." type="list" errorStyle="stop">
      <formula1>'Listas'!$F$18:$F$21</formula1>
    </dataValidation>
    <dataValidation sqref="E7:E31" showDropDown="0" showInputMessage="1" showErrorMessage="1" allowBlank="1" errorTitle="Revisa esta celda" error="Ese valor no va aquí. Lee el mensaje de esta celda." promptTitle="Valor" prompt="Tu precio, o lo que calculas que vale el trabajo." type="decimal" errorStyle="stop" operator="greaterThanOrEqual">
      <formula1>0</formula1>
    </dataValidation>
    <dataValidation sqref="F7:F31" showDropDown="0" showInputMessage="1" showErrorMessage="0" allowBlank="1" errorTitle="Revisa esta celda" error="Ese valor no va aquí. Lee el mensaje de esta celda." promptTitle="Último contacto" prompt="Cámbiala a hoy cada vez que llames, escribas o mandes correo. Ctrl+; pone la fecha de hoy." errorStyle="stop"/>
    <dataValidation sqref="G7:G31" showDropDown="0" showInputMessage="1" showErrorMessage="1" allowBlank="1" errorTitle="Revisa esta celda" error="Ese valor no va aquí. Lee el mensaje de esta celda." promptTitle="Toques" prompt="Súmale 1 cada vez que lo busques. Al llegar al límite el siguiente paso dice que pares." type="whole" errorStyle="stop" operator="between">
      <formula1>0</formula1>
      <formula2>100</formula2>
    </dataValidation>
  </dataValidations>
  <printOptions horizontalCentered="1"/>
  <pageMargins left="0.4" right="0.4" top="0.5" bottom="0.5" header="0.5" footer="0.5"/>
  <pageSetup orientation="landscape" paperSize="1" fitToHeight="1" fitToWidth="1"/>
</worksheet>
</file>

<file path=xl/worksheets/sheet3.xml><?xml version="1.0" encoding="utf-8"?>
<worksheet xmlns="http://schemas.openxmlformats.org/spreadsheetml/2006/main">
  <sheetPr>
    <tabColor rgb="00E8590C"/>
    <outlinePr summaryBelow="1" summaryRight="1"/>
    <pageSetUpPr fitToPage="1"/>
  </sheetPr>
  <dimension ref="A1:H27"/>
  <sheetViews>
    <sheetView showGridLines="0" zoomScale="100" workbookViewId="0">
      <selection activeCell="A1" sqref="A1"/>
    </sheetView>
  </sheetViews>
  <sheetFormatPr baseColWidth="8" defaultRowHeight="15"/>
  <cols>
    <col width="46" customWidth="1" min="1" max="1"/>
    <col width="14" customWidth="1" min="2" max="2"/>
    <col width="16" customWidth="1" min="3" max="3"/>
    <col width="20" customWidth="1" min="4" max="4"/>
    <col width="20" customWidth="1" min="5" max="5"/>
    <col width="12" customWidth="1" min="6" max="6"/>
    <col width="12" customWidth="1" min="7" max="7"/>
    <col width="10" customWidth="1" min="8" max="8"/>
  </cols>
  <sheetData>
    <row r="1" ht="30" customHeight="1">
      <c r="A1" s="19" t="inlineStr">
        <is>
          <t>Listas</t>
        </is>
      </c>
      <c r="B1" s="19" t="n"/>
      <c r="C1" s="19" t="n"/>
      <c r="D1" s="19" t="n"/>
      <c r="E1" s="19" t="n"/>
      <c r="F1" s="19" t="n"/>
      <c r="G1" s="19" t="n"/>
      <c r="H1" s="20" t="inlineStr">
        <is>
          <t>Seguimiento de clientes</t>
        </is>
      </c>
    </row>
    <row r="2" ht="19.2" customHeight="1">
      <c r="A2" s="12" t="inlineStr">
        <is>
          <t>Tus datos van en los mensajes de seguimiento. Las reglas deciden el siguiente paso. Las listas llenan los menús de Clientes.</t>
        </is>
      </c>
    </row>
    <row r="3" ht="18" customHeight="1"/>
    <row r="4" ht="18" customHeight="1">
      <c r="A4" s="5" t="inlineStr">
        <is>
          <t>Tus datos</t>
        </is>
      </c>
      <c r="B4" s="6" t="n"/>
      <c r="C4" s="6" t="n"/>
      <c r="D4" s="6" t="n"/>
      <c r="E4" s="6" t="n"/>
      <c r="F4" s="6" t="n"/>
      <c r="G4" s="6" t="n"/>
      <c r="H4" s="6" t="n"/>
    </row>
    <row r="5" ht="18" customHeight="1">
      <c r="A5" s="35" t="inlineStr">
        <is>
          <t>Tu nombre</t>
        </is>
      </c>
      <c r="B5" s="29" t="n"/>
      <c r="C5" s="36" t="n"/>
      <c r="D5" s="36" t="n"/>
      <c r="E5" s="37" t="n"/>
    </row>
    <row r="6" ht="18" customHeight="1">
      <c r="A6" s="35" t="inlineStr">
        <is>
          <t>Nombre del negocio</t>
        </is>
      </c>
      <c r="B6" s="29" t="n"/>
      <c r="C6" s="36" t="n"/>
      <c r="D6" s="36" t="n"/>
      <c r="E6" s="37" t="n"/>
    </row>
    <row r="7" ht="18" customHeight="1">
      <c r="A7" s="35" t="inlineStr">
        <is>
          <t>Teléfono</t>
        </is>
      </c>
      <c r="B7" s="29" t="n"/>
      <c r="C7" s="36" t="n"/>
      <c r="D7" s="36" t="n"/>
      <c r="E7" s="37" t="n"/>
    </row>
    <row r="8" ht="18" customHeight="1">
      <c r="A8" s="35" t="inlineStr">
        <is>
          <t>Link de reseñas</t>
        </is>
      </c>
      <c r="B8" s="29" t="n"/>
      <c r="C8" s="36" t="n"/>
      <c r="D8" s="36" t="n"/>
      <c r="E8" s="37" t="n"/>
    </row>
    <row r="9" ht="18" customHeight="1"/>
    <row r="10" ht="18" customHeight="1">
      <c r="A10" s="5" t="inlineStr">
        <is>
          <t>Reglas de seguimiento</t>
        </is>
      </c>
      <c r="B10" s="6" t="n"/>
      <c r="C10" s="6" t="n"/>
      <c r="D10" s="6" t="n"/>
      <c r="E10" s="6" t="n"/>
      <c r="F10" s="6" t="n"/>
      <c r="G10" s="6" t="n"/>
      <c r="H10" s="6" t="n"/>
    </row>
    <row r="11" ht="32.40000000000001" customHeight="1">
      <c r="A11" s="35" t="inlineStr">
        <is>
          <t>Días de espera después de cotizar para dar seguimiento</t>
        </is>
      </c>
      <c r="B11" s="32" t="n">
        <v>3</v>
      </c>
    </row>
    <row r="12" ht="19.2" customHeight="1">
      <c r="A12" s="35" t="inlineStr">
        <is>
          <t>Toques antes de parar</t>
        </is>
      </c>
      <c r="B12" s="32" t="n">
        <v>4</v>
      </c>
    </row>
    <row r="13" ht="19.2" customHeight="1">
      <c r="A13" s="35" t="inlineStr">
        <is>
          <t>Días después de la obra para pedir reseña</t>
        </is>
      </c>
      <c r="B13" s="32" t="n">
        <v>2</v>
      </c>
    </row>
    <row r="14" ht="19.2" customHeight="1">
      <c r="A14" s="35" t="inlineStr">
        <is>
          <t>Días de espera antes de recordar la reseña</t>
        </is>
      </c>
      <c r="B14" s="32" t="n">
        <v>5</v>
      </c>
    </row>
    <row r="15" ht="18" customHeight="1"/>
    <row r="16" ht="18" customHeight="1">
      <c r="A16" s="5" t="inlineStr">
        <is>
          <t>Listas de los menús</t>
        </is>
      </c>
      <c r="B16" s="6" t="n"/>
      <c r="C16" s="6" t="n"/>
      <c r="D16" s="6" t="n"/>
      <c r="E16" s="6" t="n"/>
      <c r="F16" s="6" t="n"/>
      <c r="G16" s="6" t="n"/>
      <c r="H16" s="6" t="n"/>
    </row>
    <row r="17" ht="32" customHeight="1">
      <c r="A17" s="27" t="inlineStr">
        <is>
          <t>Entró por</t>
        </is>
      </c>
      <c r="B17" s="28" t="inlineStr">
        <is>
          <t>Ganado hasta hoy</t>
        </is>
      </c>
      <c r="C17" s="27" t="inlineStr">
        <is>
          <t>Trabajo</t>
        </is>
      </c>
      <c r="D17" s="27" t="inlineStr">
        <is>
          <t>Trabajo, en mensajes en inglés</t>
        </is>
      </c>
      <c r="E17" s="27" t="inlineStr">
        <is>
          <t>Trabajo, en mensajes en español</t>
        </is>
      </c>
      <c r="F17" s="27" t="inlineStr">
        <is>
          <t>Estado</t>
        </is>
      </c>
      <c r="G17" s="27" t="inlineStr">
        <is>
          <t>Idioma</t>
        </is>
      </c>
      <c r="H17" s="27" t="inlineStr">
        <is>
          <t>Sí / No</t>
        </is>
      </c>
    </row>
    <row r="18" ht="18" customHeight="1">
      <c r="A18" s="29" t="inlineStr">
        <is>
          <t>Llamada</t>
        </is>
      </c>
      <c r="B18" s="38">
        <f>IF(A18="","",SUMIFS('Clientes'!$E$7:$E$31,'Clientes'!$B$7:$B$31,A18,'Clientes'!$D$7:$D$31,'Listas'!$F$20))</f>
        <v/>
      </c>
      <c r="C18" s="29" t="inlineStr">
        <is>
          <t>Remodelación</t>
        </is>
      </c>
      <c r="D18" s="29" t="inlineStr">
        <is>
          <t>remodel</t>
        </is>
      </c>
      <c r="E18" s="29" t="inlineStr">
        <is>
          <t>remodelación</t>
        </is>
      </c>
      <c r="F18" s="29" t="inlineStr">
        <is>
          <t>Nuevo</t>
        </is>
      </c>
      <c r="G18" s="34" t="inlineStr">
        <is>
          <t>EN</t>
        </is>
      </c>
      <c r="H18" s="34" t="inlineStr">
        <is>
          <t>Sí</t>
        </is>
      </c>
    </row>
    <row r="19" ht="18" customHeight="1">
      <c r="A19" s="29" t="inlineStr">
        <is>
          <t>WhatsApp</t>
        </is>
      </c>
      <c r="B19" s="38">
        <f>IF(A19="","",SUMIFS('Clientes'!$E$7:$E$31,'Clientes'!$B$7:$B$31,A19,'Clientes'!$D$7:$D$31,'Listas'!$F$20))</f>
        <v/>
      </c>
      <c r="C19" s="29" t="inlineStr">
        <is>
          <t>Casa nueva</t>
        </is>
      </c>
      <c r="D19" s="29" t="inlineStr">
        <is>
          <t>new home</t>
        </is>
      </c>
      <c r="E19" s="29" t="inlineStr">
        <is>
          <t>casa nueva</t>
        </is>
      </c>
      <c r="F19" s="29" t="inlineStr">
        <is>
          <t>Cotizado</t>
        </is>
      </c>
      <c r="G19" s="34" t="inlineStr">
        <is>
          <t>ES</t>
        </is>
      </c>
      <c r="H19" s="34" t="inlineStr">
        <is>
          <t>No</t>
        </is>
      </c>
    </row>
    <row r="20" ht="18" customHeight="1">
      <c r="A20" s="29" t="inlineStr">
        <is>
          <t>Correo</t>
        </is>
      </c>
      <c r="B20" s="38">
        <f>IF(A20="","",SUMIFS('Clientes'!$E$7:$E$31,'Clientes'!$B$7:$B$31,A20,'Clientes'!$D$7:$D$31,'Listas'!$F$20))</f>
        <v/>
      </c>
      <c r="C20" s="29" t="inlineStr">
        <is>
          <t>Techo</t>
        </is>
      </c>
      <c r="D20" s="29" t="inlineStr">
        <is>
          <t>roof</t>
        </is>
      </c>
      <c r="E20" s="29" t="inlineStr">
        <is>
          <t>techo</t>
        </is>
      </c>
      <c r="F20" s="29" t="inlineStr">
        <is>
          <t>Ganado</t>
        </is>
      </c>
    </row>
    <row r="21" ht="18" customHeight="1">
      <c r="A21" s="29" t="inlineStr">
        <is>
          <t>Formulario</t>
        </is>
      </c>
      <c r="B21" s="38">
        <f>IF(A21="","",SUMIFS('Clientes'!$E$7:$E$31,'Clientes'!$B$7:$B$31,A21,'Clientes'!$D$7:$D$31,'Listas'!$F$20))</f>
        <v/>
      </c>
      <c r="C21" s="29" t="inlineStr">
        <is>
          <t>Reparación</t>
        </is>
      </c>
      <c r="D21" s="29" t="inlineStr">
        <is>
          <t>repair</t>
        </is>
      </c>
      <c r="E21" s="29" t="inlineStr">
        <is>
          <t>reparación</t>
        </is>
      </c>
      <c r="F21" s="29" t="inlineStr">
        <is>
          <t>Perdido</t>
        </is>
      </c>
    </row>
    <row r="22" ht="18" customHeight="1">
      <c r="A22" s="29" t="inlineStr">
        <is>
          <t>Recomendado</t>
        </is>
      </c>
      <c r="B22" s="38">
        <f>IF(A22="","",SUMIFS('Clientes'!$E$7:$E$31,'Clientes'!$B$7:$B$31,A22,'Clientes'!$D$7:$D$31,'Listas'!$F$20))</f>
        <v/>
      </c>
      <c r="C22" s="29" t="inlineStr">
        <is>
          <t>Otro</t>
        </is>
      </c>
      <c r="D22" s="29" t="inlineStr">
        <is>
          <t>project</t>
        </is>
      </c>
      <c r="E22" s="29" t="inlineStr">
        <is>
          <t>proyecto</t>
        </is>
      </c>
    </row>
    <row r="23" ht="18" customHeight="1"/>
    <row r="24" ht="18" customHeight="1"/>
    <row r="25" ht="18" customHeight="1"/>
    <row r="26" ht="18" customHeight="1"/>
    <row r="27" ht="18" customHeight="1">
      <c r="A27" s="12" t="inlineStr">
        <is>
          <t>Cambia los canales y trabajos como quieras; los reportes los siguen. También puedes renombrar un estado, pero respeta el orden: nuevo, cotizado, ganado, perdido.</t>
        </is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/>
  <mergeCells count="9">
    <mergeCell ref="A4:H4"/>
    <mergeCell ref="B8:E8"/>
    <mergeCell ref="A2:H2"/>
    <mergeCell ref="B6:E6"/>
    <mergeCell ref="A16:H16"/>
    <mergeCell ref="A10:H10"/>
    <mergeCell ref="B7:E7"/>
    <mergeCell ref="B5:E5"/>
    <mergeCell ref="A27:H27"/>
  </mergeCells>
  <dataValidations count="8">
    <dataValidation sqref="B5" showDropDown="0" showInputMessage="1" showErrorMessage="0" allowBlank="1" errorTitle="Revisa esta celda" error="Ese valor no va aquí. Lee el mensaje de esta celda." promptTitle="Tu nombre" prompt="Tu nombre, como te conocen tus clientes. Va en los mensajes." errorStyle="stop"/>
    <dataValidation sqref="B6" showDropDown="0" showInputMessage="1" showErrorMessage="0" allowBlank="1" errorTitle="Revisa esta celda" error="Ese valor no va aquí. Lee el mensaje de esta celda." promptTitle="Nombre del negocio" prompt="El nombre de tu negocio como lo conocen." errorStyle="stop"/>
    <dataValidation sqref="B7" showDropDown="0" showInputMessage="1" showErrorMessage="0" allowBlank="1" errorTitle="Revisa esta celda" error="Ese valor no va aquí. Lee el mensaje de esta celda." promptTitle="Teléfono" prompt="El número al que te deben llamar o escribir." errorStyle="stop"/>
    <dataValidation sqref="B8" showDropDown="0" showInputMessage="1" showErrorMessage="0" allowBlank="1" errorTitle="Revisa esta celda" error="Ese valor no va aquí. Lee el mensaje de esta celda." promptTitle="Link de reseñas" prompt="Tu link de reseñas de Google. Está en tu Perfil de Negocio de Google, en Pedir reseñas." errorStyle="stop"/>
    <dataValidation sqref="B11" showDropDown="0" showInputMessage="1" showErrorMessage="1" allowBlank="1" errorTitle="Revisa esta celda" error="Ese valor no va aquí. Lee el mensaje de esta celda." promptTitle="Regla" prompt="Un cliente cotizado dice Mandar seguimiento después de estos días sin contacto." type="whole" errorStyle="stop" operator="between">
      <formula1>0</formula1>
      <formula2>365</formula2>
    </dataValidation>
    <dataValidation sqref="B12" showDropDown="0" showInputMessage="1" showErrorMessage="1" allowBlank="1" errorTitle="Revisa esta celda" error="Ese valor no va aquí. Lee el mensaje de esta celda." promptTitle="Regla" prompt="Después de estos toques sin respuesta, el siguiente paso dice Parar: marcar perdido." type="whole" errorStyle="stop" operator="between">
      <formula1>0</formula1>
      <formula2>365</formula2>
    </dataValidation>
    <dataValidation sqref="B13" showDropDown="0" showInputMessage="1" showErrorMessage="1" allowBlank="1" errorTitle="Revisa esta celda" error="Ese valor no va aquí. Lee el mensaje de esta celda." promptTitle="Regla" prompt="Cuánto después de Obra terminada la hoja te dice que pidas la reseña." type="whole" errorStyle="stop" operator="between">
      <formula1>0</formula1>
      <formula2>365</formula2>
    </dataValidation>
    <dataValidation sqref="B14" showDropDown="0" showInputMessage="1" showErrorMessage="1" allowBlank="1" errorTitle="Revisa esta celda" error="Ese valor no va aquí. Lee el mensaje de esta celda." promptTitle="Regla" prompt="Si no han dejado la reseña estos días después de pedirla, manda el recordatorio." type="whole" errorStyle="stop" operator="between">
      <formula1>0</formula1>
      <formula2>365</formula2>
    </dataValidation>
  </dataValidations>
  <printOptions horizontalCentered="1"/>
  <pageMargins left="0.4" right="0.4" top="0.5" bottom="0.5" header="0.5" footer="0.5"/>
  <pageSetup orientation="portrait" paperSize="1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Built by Estrada</dc:creator>
  <dcterms:created xmlns:dcterms="http://purl.org/dc/terms/" xmlns:xsi="http://www.w3.org/2001/XMLSchema-instance" xsi:type="dcterms:W3CDTF">2026-10-27T16:16:13Z</dcterms:created>
  <dcterms:modified xmlns:dcterms="http://purl.org/dc/terms/" xmlns:xsi="http://www.w3.org/2001/XMLSchema-instance" xsi:type="dcterms:W3CDTF">2026-10-27T16:16:14Z</dcterms:modified>
</cp:coreProperties>
</file>